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66925"/>
  <mc:AlternateContent xmlns:mc="http://schemas.openxmlformats.org/markup-compatibility/2006">
    <mc:Choice Requires="x15">
      <x15ac:absPath xmlns:x15ac="http://schemas.microsoft.com/office/spreadsheetml/2010/11/ac" url="C:\Users\bmauleon\Dropbox (Cumming Projects)\Irvine USD Prop 39 Team\Construction\HVAC Construction\2017 - 2018 Projects\Final RFP\"/>
    </mc:Choice>
  </mc:AlternateContent>
  <bookViews>
    <workbookView xWindow="0" yWindow="0" windowWidth="14712" windowHeight="12048"/>
  </bookViews>
  <sheets>
    <sheet name="Cover Page" sheetId="6" r:id="rId1"/>
    <sheet name="Contractor Pricing Summary" sheetId="1" r:id="rId2"/>
    <sheet name="Building H" sheetId="3" r:id="rId3"/>
    <sheet name="Building S" sheetId="8" r:id="rId4"/>
    <sheet name="Special Rental-Transport Costs" sheetId="7" r:id="rId5"/>
    <sheet name="DROPDOWN" sheetId="2" r:id="rId6"/>
  </sheet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5" i="6" l="1"/>
  <c r="C5" i="7"/>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H42" i="8"/>
  <c r="G42" i="8"/>
  <c r="F42" i="8"/>
  <c r="H42" i="3"/>
  <c r="D43" i="1"/>
  <c r="G42" i="3"/>
  <c r="F42" i="3"/>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L40" i="3"/>
  <c r="M40" i="3"/>
  <c r="L39" i="3"/>
  <c r="M39" i="3"/>
  <c r="L38" i="3"/>
  <c r="M38" i="3"/>
  <c r="L37" i="3"/>
  <c r="M37" i="3"/>
  <c r="L36" i="3"/>
  <c r="M36" i="3"/>
  <c r="L35" i="3"/>
  <c r="M35" i="3"/>
  <c r="L34" i="3"/>
  <c r="M34" i="3"/>
  <c r="L33" i="3"/>
  <c r="M33" i="3"/>
  <c r="L32" i="3"/>
  <c r="M32" i="3"/>
  <c r="L31" i="3"/>
  <c r="M31" i="3"/>
  <c r="L30" i="3"/>
  <c r="M30" i="3"/>
  <c r="L29" i="3"/>
  <c r="M29" i="3"/>
  <c r="L28" i="3"/>
  <c r="M28" i="3"/>
  <c r="L27" i="3"/>
  <c r="M27" i="3"/>
  <c r="L26" i="3"/>
  <c r="M26" i="3"/>
  <c r="L25" i="3"/>
  <c r="M25" i="3"/>
  <c r="L24" i="3"/>
  <c r="M24" i="3"/>
  <c r="L23" i="3"/>
  <c r="M23" i="3"/>
  <c r="L22" i="3"/>
  <c r="M22" i="3"/>
  <c r="L21" i="3"/>
  <c r="M21" i="3"/>
  <c r="L20" i="3"/>
  <c r="M20" i="3"/>
  <c r="L19" i="3"/>
  <c r="M19" i="3"/>
  <c r="L18" i="3"/>
  <c r="M18" i="3"/>
  <c r="L17" i="3"/>
  <c r="M17" i="3"/>
  <c r="L16" i="3"/>
  <c r="M16" i="3"/>
  <c r="L15" i="3"/>
  <c r="M15" i="3"/>
  <c r="L14" i="3"/>
  <c r="M14" i="3"/>
  <c r="L13" i="3"/>
  <c r="M13" i="3"/>
  <c r="L12" i="3"/>
  <c r="M12"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L40" i="8"/>
  <c r="M40" i="8"/>
  <c r="L39" i="8"/>
  <c r="M39" i="8"/>
  <c r="L38" i="8"/>
  <c r="M38" i="8"/>
  <c r="L37" i="8"/>
  <c r="M37" i="8"/>
  <c r="L36" i="8"/>
  <c r="M36" i="8"/>
  <c r="L35" i="8"/>
  <c r="M35" i="8"/>
  <c r="L34" i="8"/>
  <c r="M34" i="8"/>
  <c r="L33" i="8"/>
  <c r="M33" i="8"/>
  <c r="L32" i="8"/>
  <c r="M32" i="8"/>
  <c r="L31" i="8"/>
  <c r="M31" i="8"/>
  <c r="L30" i="8"/>
  <c r="M30" i="8"/>
  <c r="L29" i="8"/>
  <c r="M29" i="8"/>
  <c r="L28" i="8"/>
  <c r="M28" i="8"/>
  <c r="L27" i="8"/>
  <c r="M27" i="8"/>
  <c r="L26" i="8"/>
  <c r="M26" i="8"/>
  <c r="L25" i="8"/>
  <c r="M25" i="8"/>
  <c r="L24" i="8"/>
  <c r="M24" i="8"/>
  <c r="L23" i="8"/>
  <c r="M23" i="8"/>
  <c r="L22" i="8"/>
  <c r="M22" i="8"/>
  <c r="L21" i="8"/>
  <c r="M21" i="8"/>
  <c r="L20" i="8"/>
  <c r="M20" i="8"/>
  <c r="L19" i="8"/>
  <c r="M19" i="8"/>
  <c r="L18" i="8"/>
  <c r="M18" i="8"/>
  <c r="L17" i="8"/>
  <c r="M17" i="8"/>
  <c r="L16" i="8"/>
  <c r="M16" i="8"/>
  <c r="L15" i="8"/>
  <c r="M15" i="8"/>
  <c r="L14" i="8"/>
  <c r="M14" i="8"/>
  <c r="L13" i="8"/>
  <c r="M13" i="8"/>
  <c r="L12" i="8"/>
  <c r="M12" i="8"/>
  <c r="L11" i="8"/>
  <c r="M11" i="8"/>
  <c r="L11" i="3"/>
  <c r="M11" i="3"/>
  <c r="E42" i="8"/>
  <c r="C18" i="1"/>
  <c r="E42" i="3"/>
  <c r="E44" i="3"/>
  <c r="I11" i="8"/>
  <c r="C5" i="8"/>
  <c r="C17" i="1"/>
  <c r="E32" i="7"/>
  <c r="B20" i="1"/>
  <c r="F32" i="7"/>
  <c r="C20" i="1"/>
  <c r="G32" i="7"/>
  <c r="H32" i="7"/>
  <c r="I11" i="7"/>
  <c r="I12" i="7"/>
  <c r="I13" i="7"/>
  <c r="I14" i="7"/>
  <c r="I15" i="7"/>
  <c r="I16" i="7"/>
  <c r="I17" i="7"/>
  <c r="I18" i="7"/>
  <c r="I19" i="7"/>
  <c r="I20" i="7"/>
  <c r="I21" i="7"/>
  <c r="I22" i="7"/>
  <c r="I23" i="7"/>
  <c r="I24" i="7"/>
  <c r="I25" i="7"/>
  <c r="I26" i="7"/>
  <c r="I27" i="7"/>
  <c r="I28" i="7"/>
  <c r="I29" i="7"/>
  <c r="I30" i="7"/>
  <c r="A9" i="1"/>
  <c r="C4" i="3"/>
  <c r="A6" i="1"/>
  <c r="C3" i="8"/>
  <c r="C5" i="3"/>
  <c r="B10" i="1"/>
  <c r="B98" i="6"/>
  <c r="D46" i="1"/>
  <c r="B12" i="1"/>
  <c r="C1" i="7"/>
  <c r="C3" i="3"/>
  <c r="I11" i="3"/>
  <c r="E34" i="7"/>
  <c r="E44" i="8"/>
  <c r="I42" i="3"/>
  <c r="C4" i="7"/>
  <c r="I32" i="7"/>
  <c r="C41" i="1"/>
  <c r="I42" i="8"/>
  <c r="D45" i="1"/>
  <c r="D20" i="1"/>
  <c r="C1" i="8"/>
  <c r="C1" i="3"/>
  <c r="C4" i="8"/>
  <c r="B17" i="1"/>
  <c r="B18" i="1"/>
  <c r="D18" i="1"/>
  <c r="C3" i="7"/>
  <c r="D17" i="1"/>
  <c r="D41" i="1"/>
  <c r="B41" i="1"/>
  <c r="D48" i="1"/>
  <c r="H74" i="6"/>
  <c r="H79" i="6"/>
</calcChain>
</file>

<file path=xl/sharedStrings.xml><?xml version="1.0" encoding="utf-8"?>
<sst xmlns="http://schemas.openxmlformats.org/spreadsheetml/2006/main" count="251" uniqueCount="148">
  <si>
    <t>REQUEST FOR</t>
  </si>
  <si>
    <t>REQUEST FOR INFORMATION</t>
  </si>
  <si>
    <t>REQUEST FOR QUOTE</t>
  </si>
  <si>
    <t>REQUEST FOR PROPOSAL</t>
  </si>
  <si>
    <t>Firm Name</t>
  </si>
  <si>
    <t>Description</t>
  </si>
  <si>
    <t>Material Price</t>
  </si>
  <si>
    <t>Labor Price</t>
  </si>
  <si>
    <t>Total</t>
  </si>
  <si>
    <t>CONTRACTOR PRICING SUMMARY</t>
  </si>
  <si>
    <t>Total Bid Amount</t>
  </si>
  <si>
    <t>Bid Allowance</t>
  </si>
  <si>
    <t>Miscellaneous Costs</t>
  </si>
  <si>
    <t>Bonds</t>
  </si>
  <si>
    <t>OH&amp;P</t>
  </si>
  <si>
    <t>Sub-Total</t>
  </si>
  <si>
    <t>Client</t>
  </si>
  <si>
    <t xml:space="preserve">Project </t>
  </si>
  <si>
    <t>ID</t>
  </si>
  <si>
    <t>Pricing Sheet</t>
  </si>
  <si>
    <t>Material</t>
  </si>
  <si>
    <t>Labor</t>
  </si>
  <si>
    <t>Misc.</t>
  </si>
  <si>
    <t>Proposed Make/Model/Scope</t>
  </si>
  <si>
    <t>SUBTOTAL</t>
  </si>
  <si>
    <t>TOTAL PROJECT COST</t>
  </si>
  <si>
    <t>Remarks</t>
  </si>
  <si>
    <t>QTY</t>
  </si>
  <si>
    <t>Project Cost Estimate (PER UNIT)</t>
  </si>
  <si>
    <t>Make:
Model:</t>
  </si>
  <si>
    <t>[ENTER FIRM NAME]</t>
  </si>
  <si>
    <r>
      <t xml:space="preserve">B. </t>
    </r>
    <r>
      <rPr>
        <sz val="12"/>
        <color theme="1"/>
        <rFont val="Calibri"/>
        <family val="2"/>
      </rPr>
      <t>Type of Entity (select one)</t>
    </r>
  </si>
  <si>
    <r>
      <t xml:space="preserve">A. </t>
    </r>
    <r>
      <rPr>
        <sz val="12"/>
        <color theme="1"/>
        <rFont val="Calibri"/>
        <family val="2"/>
      </rPr>
      <t>Name:</t>
    </r>
  </si>
  <si>
    <t>Clean Energy Job Act Proposition 39</t>
  </si>
  <si>
    <t>FUNDING SUMMARY</t>
  </si>
  <si>
    <t>3. Itemized Bid Price. The total of the itemized bid price should match the total base price in item 5.</t>
  </si>
  <si>
    <t>4. Addendum (s) Check box and Initial next to box indicating CONTRACTOR has received and included all DISTRICT issued Addendums in Total Base Price below.</t>
  </si>
  <si>
    <t>Total Bid Price</t>
  </si>
  <si>
    <r>
      <t xml:space="preserve">Base Price + Addendum </t>
    </r>
    <r>
      <rPr>
        <b/>
        <i/>
        <u/>
        <sz val="12"/>
        <color theme="1"/>
        <rFont val="Calibri"/>
        <family val="2"/>
        <scheme val="minor"/>
      </rPr>
      <t>without</t>
    </r>
    <r>
      <rPr>
        <b/>
        <sz val="12"/>
        <color theme="1"/>
        <rFont val="Calibri"/>
        <family val="2"/>
        <scheme val="minor"/>
      </rPr>
      <t xml:space="preserve"> Allowance</t>
    </r>
  </si>
  <si>
    <t>$</t>
  </si>
  <si>
    <t>Proper Name of Company</t>
  </si>
  <si>
    <t>I, the below-indicated bidder, declare under penalty of perjury that the information provided and representation made in this proposal are true and correct.</t>
  </si>
  <si>
    <t>CERTIFICATION OF INFORMATION</t>
  </si>
  <si>
    <t>Street Address</t>
  </si>
  <si>
    <t>City, State, and Zip</t>
  </si>
  <si>
    <t>Phone</t>
  </si>
  <si>
    <t>Fax</t>
  </si>
  <si>
    <t>Email</t>
  </si>
  <si>
    <t>By</t>
  </si>
  <si>
    <t>Signature of Representative</t>
  </si>
  <si>
    <t>Date</t>
  </si>
  <si>
    <r>
      <t>Addendum 1</t>
    </r>
    <r>
      <rPr>
        <sz val="9"/>
        <color theme="1"/>
        <rFont val="Calibri"/>
        <family val="2"/>
        <scheme val="minor"/>
      </rPr>
      <t xml:space="preserve"> (if applicable)</t>
    </r>
  </si>
  <si>
    <r>
      <t>Addendum 2</t>
    </r>
    <r>
      <rPr>
        <sz val="9"/>
        <color theme="1"/>
        <rFont val="Calibri"/>
        <family val="2"/>
        <scheme val="minor"/>
      </rPr>
      <t xml:space="preserve"> (if applicable)</t>
    </r>
  </si>
  <si>
    <r>
      <t>Addendum 3</t>
    </r>
    <r>
      <rPr>
        <sz val="9"/>
        <color theme="1"/>
        <rFont val="Calibri"/>
        <family val="2"/>
        <scheme val="minor"/>
      </rPr>
      <t xml:space="preserve"> (if applicable)</t>
    </r>
  </si>
  <si>
    <t>Type</t>
  </si>
  <si>
    <t>Design-Build HVAC Services</t>
  </si>
  <si>
    <t>Design-Build Lighting Services</t>
  </si>
  <si>
    <t>[Select Option]</t>
  </si>
  <si>
    <t>[INPUT BOND COST]</t>
  </si>
  <si>
    <t>Helicopter Air Lift Operation (as needed)</t>
  </si>
  <si>
    <t>Scissor Lift Rental (as needed)</t>
  </si>
  <si>
    <t>Crane Rental (as needed)</t>
  </si>
  <si>
    <t>Tooling Rental (as needed)</t>
  </si>
  <si>
    <t>Detailed Description</t>
  </si>
  <si>
    <t>Project Cost Estimate</t>
  </si>
  <si>
    <t>Special Rental/Transport</t>
  </si>
  <si>
    <t>Irvine Unified School District</t>
  </si>
  <si>
    <t xml:space="preserve"> Irvine High School Bldg. H and Bldg. S AHU Replacement</t>
  </si>
  <si>
    <t>Building H</t>
  </si>
  <si>
    <t>Building S</t>
  </si>
  <si>
    <t>17/18-02MO</t>
  </si>
  <si>
    <t>Weight Limits</t>
  </si>
  <si>
    <t>Variance (%)</t>
  </si>
  <si>
    <t>Flag</t>
  </si>
  <si>
    <t>Current Weight (lb)</t>
  </si>
  <si>
    <t>Proposed Weight (lb)</t>
  </si>
  <si>
    <t>ATTACHMENT "C"
EQUIPMENT LIST AND PRICING SUMMARY</t>
  </si>
  <si>
    <t>Building H Unit 13-101, AHU, 1200CFM; John Zink Model: RAH03602843; S/N:  75LW05-16</t>
  </si>
  <si>
    <t>Building H Unit 13-102, AHU, 1200CFM; John Zink Model: RAH03602843; S/N: 75LW05-18</t>
  </si>
  <si>
    <t>Building H Unit 13-103, AHU, 1200CFM; John Zink Model: RAH03602843; S/N: 75LW05-21</t>
  </si>
  <si>
    <t>Building H Unit 13-111, AHU, 1200CFM; John Zink Model: RAH03602843; S/N: 75LW05-52</t>
  </si>
  <si>
    <t>Building H Unit 13-112, AHU, 1200CFM; John Zink Model: RAH03602843; S/N: 75LW05-1</t>
  </si>
  <si>
    <t>Building H Unit 13-113, AHU, 1200CFM; John Zink Model: RAH03602843; S/N: 75LW05-74</t>
  </si>
  <si>
    <t>Building H Unit 13-121, AHU, 1200CFM; John Zink Model: RAH03602843; S/N: 75LW05-77</t>
  </si>
  <si>
    <t>Building H Unit 13-122, AHU, 1200CFM; John Zink Model: RAH03602843; S/N: 75LWOS-</t>
  </si>
  <si>
    <t>Building H Unit 13-123, AHU, 1200CFM; John Zink Model: RAH03602843; S/N: 75LW05-32</t>
  </si>
  <si>
    <t>Building H Unit 13-131, AHU, 1200CFM; John Zink Model: RAH03602843; S/N: 75LW05-27</t>
  </si>
  <si>
    <t>Building H Unit 13-132, AHU, 1200CFM; John Zink Model: RAH03602843; S/N: 75LWOS-8</t>
  </si>
  <si>
    <t>Building H Unit 13-133, AHU, 1200CFM; John Zink Model: RAH03602843; S/N: 75LW05-3</t>
  </si>
  <si>
    <t>Building H Unit 13-141, AHU, 1200CFM; John Zink Model: RAH03602843; S/N: 75LWOS-31</t>
  </si>
  <si>
    <t>Building H Unit 13-142, AHU, 1200CFM; John Zink Model: RAH03602843; S/N: 75LW05-65</t>
  </si>
  <si>
    <t>Building H Unit 13-143, AHU, 1200CFM; John Zink Model: RAH03602843; S/N: 75LW05-33</t>
  </si>
  <si>
    <t>Building H Unit 13-151, AHU, 1200CFM; John Zink Model: RAH03602843; S/N: 75LW05-28</t>
  </si>
  <si>
    <t>Building H Unit 13-152, AHU, 1200CFM; John Zink Model: RAH03602843; S/N: 75LW05-52</t>
  </si>
  <si>
    <t>Building H Unit 13-153, AHU, 1200CFM; John Zink Model: RAH03602843; S/N: 75LW05-67</t>
  </si>
  <si>
    <t>Building H Unit 13-161, AHU, 1200CFM; John Zink Model: RAH03602843; S/N: 75LW05-59</t>
  </si>
  <si>
    <t>Building H Unit 13-162, AHU, 1200CFM; John Zink Model: RAH03602843; S/N: 75LW05-17</t>
  </si>
  <si>
    <t>Building H Unit 13-163, AHU, 1200CFM; John Zink Model: RAH03602843; S/N: 75LW05-53</t>
  </si>
  <si>
    <t>Building H Unit 13-171, AHU, 1200CFM; John Zink Model: RAH03602843; S/N: 75LW05- 13</t>
  </si>
  <si>
    <t>Building H Unit 13-172, AHU, 1200CFM; John Zink Model: RAH03602843; S/N: 75LW05-57</t>
  </si>
  <si>
    <t>Building H Unit 13-173, AHU, 1200CFM; John Zink Model: RAH03602843; S/N: 75LW05-26</t>
  </si>
  <si>
    <t>Building H Unit 13-181, AHU, 1200CFM; John Zink Model: RAH03602843; S/N: 75LW05-68</t>
  </si>
  <si>
    <t>Building H Unit 13-182, AHU, 1200CFM; John Zink Model: RAH03602843; S/N: 75LW05-58</t>
  </si>
  <si>
    <t>Building H Unit 13-191, AHU, 1200CFM; John Zink Model: RAH03602843; S/N: 75LW05-47</t>
  </si>
  <si>
    <t>Building H Unit 13-192, AHU, 1200CFM; John Zink Model: RAH03602843; S/N: 75LW05-54</t>
  </si>
  <si>
    <t>Building H Unit 13-193, AHU, 1200CFM; John Zink Model: RAH03602843; S/N: 75LW05-11</t>
  </si>
  <si>
    <t>Building S Unit 13-201, AHU, 1200CFM; John Zink Model: RAH03602843; S/N: 75LW05-60</t>
  </si>
  <si>
    <t>Building S Unit 13-202, AHU, 1200CFM; John Zink Model: RAH03602843; S/N: 75LW05-25</t>
  </si>
  <si>
    <t>Building S Unit 13-203, AHU, 1200CFM; John Zink Model: RAH03602843; S/N: 75LW05-20</t>
  </si>
  <si>
    <t>Building S Unit 13-211, AHU, 1200CFM; John Zink Model: RAH03602843; S/N: 75LW05-51</t>
  </si>
  <si>
    <t>Building S Unit 13-212, AHU, 1200CFM; John Zink Model: RAH03602843; S/N: 75LW05-19</t>
  </si>
  <si>
    <t>Building S Unit 13-213, AHU, 1200CFM; John Zink Model: RAH03602843; S/N: 75LW05-81</t>
  </si>
  <si>
    <t>Building S Unit 13-221, AHU, 1200CFM; John Zink Model: RAH03602843; S/N: 75LW05-64</t>
  </si>
  <si>
    <t>Building S Unit 13-222, AHU, 1200CFM; John Zink Model: RAH03602843; S/N: 75LW05-30</t>
  </si>
  <si>
    <t>Building S Unit 13-223, AHU, 1200CFM; John Zink Model: RAH03602843; S/N: 75LW05-66</t>
  </si>
  <si>
    <t>Building S Unit 13-231, AHU, 1200CFM; John Zink Model: RAH03602843; S/N: 75LW05-29</t>
  </si>
  <si>
    <t>Building S Unit 13-232, AHU, 1200CFM; John Zink Model: RAH03602843; S/N: 75LW05-23</t>
  </si>
  <si>
    <t>Building S Unit 13-233, AHU, 1200CFM; John Zink Model: RAH03602843; S/N: 75LW05-75</t>
  </si>
  <si>
    <t>Building S Unit 13-241, AHU, 1200CFM; John Zink Model: RAH03602843; S/N: 75LW05-68</t>
  </si>
  <si>
    <t>Building S Unit 13-242, AHU, 1200CFM; John Zink Model: RAH03602843; S/N: 75LW05-9</t>
  </si>
  <si>
    <t>Building S Unit 13-243, AHU, 1200CFM; John Zink Model: RAH03602843; S/N: 75LW05-76</t>
  </si>
  <si>
    <t>Building S Unit 13-251, AHU, 1200CFM; John Zink Model: RAH03602843; S/N: 75LW05-71</t>
  </si>
  <si>
    <t>Building S Unit 13-252, AHU, 1200CFM; John Zink Model: RAH03602843; S/N: 75LW05-8</t>
  </si>
  <si>
    <t>Building S Unit 13-261, AHU, 1200CFM; John Zink Model: RAH03602843; S/N: 75LW05-80</t>
  </si>
  <si>
    <t>Building S Unit 13-262, AHU, 1200CFM; John Zink Model: RAH03602843; S/N: 75LW05-4</t>
  </si>
  <si>
    <t>Building S Unit 13-271, AHU, 1200CFM; John Zink Model: RAH03602843; S/N: 75LW05-56</t>
  </si>
  <si>
    <t>Building S Unit 13-272, AHU, 1200CFM; John Zink Model: RAH03602843; S/N: 75LW05-12</t>
  </si>
  <si>
    <t>Building S Unit 13-273, AHU, 1200CFM; John Zink Model: RAH03602843; S/N: 75LW05-62</t>
  </si>
  <si>
    <t>Building S Unit 13-281, AHU, 1200CFM; John Zink Model: RAH03602843; S/N: 75LW05-73</t>
  </si>
  <si>
    <t>Building S Unit 13-282, AHU, 1200CFM; John Zink Model: RAH03602843; S/N: 75LW05-24</t>
  </si>
  <si>
    <t>Building S Unit 13-283, AHU, 1200CFM; John Zink Model: RAH03602843; S/N: 75LW05-78</t>
  </si>
  <si>
    <t>Building S Unit 13-291, AHU, 1200CFM; John Zink Model: RAH03602843; S/N: 75LW05-</t>
  </si>
  <si>
    <t>Building S Unit 13-292, AHU, 1200CFM; John Zink Model: RAH03602843; S/N: 75LW05-</t>
  </si>
  <si>
    <t>Building S Unit 13-293, AHU, 1200CFM; John Zink Model: RAH03602843; S/N: 75LW05-</t>
  </si>
  <si>
    <t>RFQ/RFP No.</t>
  </si>
  <si>
    <t xml:space="preserve">RFQ/RFP No.: </t>
  </si>
  <si>
    <t>HVAC Design Build Services at Irvine High School</t>
  </si>
  <si>
    <t>Firms wishing to propose for the above-referenced project (“Project”) must submit their proposals on this Pricing Form.  Only proposals which are submitted on this Pricing Form will be accepted. This Pricing Form must be submitted to the “Place of Proposal Receipt and Opening” and by the “Proposal Deadline” specified in the RFQ/RFP.  When submitting this Pricing Form, the Firm must include in the same envelope as this Pricing Form the other documents required by the RFQ/RFP.   Firms should carefully review the RFQ/RFP when completing and submitting this Pricing Form and related documents. Failure to properly submit and complete the entire Pricing Form and all of the other documents as required by the RFQ/RFP may invalidate the proposal and cause the District to reject the proposal as non-responsive.</t>
  </si>
  <si>
    <r>
      <rPr>
        <b/>
        <sz val="12"/>
        <color theme="1"/>
        <rFont val="Calibri"/>
        <family val="2"/>
        <scheme val="minor"/>
      </rPr>
      <t xml:space="preserve">C. </t>
    </r>
    <r>
      <rPr>
        <sz val="12"/>
        <color theme="1"/>
        <rFont val="Calibri"/>
        <family val="2"/>
        <scheme val="minor"/>
      </rPr>
      <t>State in which Firm was organized (if Firm is an entity) or in which Firm resides (if Firm is an individual) (select one)</t>
    </r>
  </si>
  <si>
    <r>
      <t>The name, address and other information identifying the Firm who is submitting this Pricing Form ("</t>
    </r>
    <r>
      <rPr>
        <b/>
        <sz val="12"/>
        <color theme="1"/>
        <rFont val="Calibri"/>
        <family val="2"/>
      </rPr>
      <t>Firm</t>
    </r>
    <r>
      <rPr>
        <sz val="12"/>
        <color theme="1"/>
        <rFont val="Calibri"/>
        <family val="2"/>
      </rPr>
      <t>") is as follows:</t>
    </r>
  </si>
  <si>
    <t>1. Submission of Proposal. The Firm hereby submits this proposal to the District and agrees to perform all work required by the “Agreement” (as that term is defined in the Instruction to Bidders) for the construction of the Project, at the Bid Price specified in Section 3 below and subject to all of the terms, conditions, representations and warranties set forth in this Pricing Form.</t>
  </si>
  <si>
    <t>Project Allowance</t>
  </si>
  <si>
    <r>
      <t xml:space="preserve">5. </t>
    </r>
    <r>
      <rPr>
        <b/>
        <u/>
        <sz val="11.5"/>
        <color theme="1"/>
        <rFont val="Calibri"/>
        <family val="2"/>
      </rPr>
      <t xml:space="preserve">Total Bid Price Including Project Allowance </t>
    </r>
    <r>
      <rPr>
        <sz val="11.5"/>
        <color theme="1"/>
        <rFont val="Calibri"/>
        <family val="2"/>
      </rPr>
      <t>:  Total base price plus the project allowance.</t>
    </r>
  </si>
  <si>
    <r>
      <t xml:space="preserve">6. </t>
    </r>
    <r>
      <rPr>
        <b/>
        <u/>
        <sz val="12"/>
        <color theme="1"/>
        <rFont val="Calibri"/>
        <family val="2"/>
      </rPr>
      <t>District Proposal Form:</t>
    </r>
    <r>
      <rPr>
        <sz val="12"/>
        <color theme="1"/>
        <rFont val="Calibri"/>
        <family val="2"/>
      </rPr>
      <t xml:space="preserve"> Contractor must include this Total Bid Price on the District provided Proposal Form.</t>
    </r>
  </si>
  <si>
    <t>Name of Firm Representative</t>
  </si>
  <si>
    <t>Firm’s California State Contractor’s License Number:</t>
  </si>
  <si>
    <t>Class of Firm’s California State Contractor’s License:</t>
  </si>
  <si>
    <t>Name under which Firm does business (if different from Firm’s legal name). If none, mark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</si>
</sst>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lt;=9999999]###\-####;\(###\)\ ###\-####"/>
  </numFmts>
  <fonts count="26" x14ac:knownFonts="1">
    <font>
      <sz val="11"/>
      <color theme="1"/>
      <name val="Calibri"/>
      <family val="2"/>
      <scheme val="minor"/>
    </font>
    <font>
      <b/>
      <sz val="11"/>
      <color theme="0"/>
      <name val="Calibri"/>
      <family val="2"/>
      <scheme val="minor"/>
    </font>
    <font>
      <b/>
      <sz val="11"/>
      <color theme="1"/>
      <name val="Calibri"/>
      <family val="2"/>
      <scheme val="minor"/>
    </font>
    <font>
      <b/>
      <u/>
      <sz val="11"/>
      <color theme="1"/>
      <name val="Calibri"/>
      <family val="2"/>
      <scheme val="minor"/>
    </font>
    <font>
      <b/>
      <sz val="11"/>
      <name val="Calibri"/>
      <family val="2"/>
      <scheme val="minor"/>
    </font>
    <font>
      <b/>
      <sz val="11"/>
      <color rgb="FF0070C0"/>
      <name val="Calibri"/>
      <family val="2"/>
      <scheme val="minor"/>
    </font>
    <font>
      <sz val="12"/>
      <color theme="1"/>
      <name val="Calibri"/>
      <family val="2"/>
      <scheme val="minor"/>
    </font>
    <font>
      <sz val="12"/>
      <color theme="1"/>
      <name val="Calibri"/>
      <family val="2"/>
    </font>
    <font>
      <b/>
      <sz val="12"/>
      <color theme="1"/>
      <name val="Calibri"/>
      <family val="2"/>
    </font>
    <font>
      <b/>
      <sz val="12"/>
      <color theme="1"/>
      <name val="Calibri"/>
      <family val="2"/>
      <scheme val="minor"/>
    </font>
    <font>
      <b/>
      <u/>
      <sz val="12"/>
      <color theme="1"/>
      <name val="Calibri"/>
      <family val="2"/>
      <scheme val="minor"/>
    </font>
    <font>
      <u/>
      <sz val="12"/>
      <color theme="1"/>
      <name val="Calibri"/>
      <family val="2"/>
      <scheme val="minor"/>
    </font>
    <font>
      <b/>
      <u/>
      <sz val="12"/>
      <color theme="1"/>
      <name val="Calibri"/>
      <family val="2"/>
    </font>
    <font>
      <b/>
      <i/>
      <u/>
      <sz val="12"/>
      <color theme="1"/>
      <name val="Calibri"/>
      <family val="2"/>
      <scheme val="minor"/>
    </font>
    <font>
      <b/>
      <sz val="12"/>
      <color rgb="FF0070C0"/>
      <name val="Calibri"/>
      <family val="2"/>
      <scheme val="minor"/>
    </font>
    <font>
      <sz val="12"/>
      <name val="Calibri"/>
      <family val="2"/>
      <scheme val="minor"/>
    </font>
    <font>
      <sz val="10"/>
      <color theme="1"/>
      <name val="Calibri"/>
      <family val="2"/>
      <scheme val="minor"/>
    </font>
    <font>
      <sz val="10"/>
      <name val="Calibri"/>
      <family val="2"/>
      <scheme val="minor"/>
    </font>
    <font>
      <b/>
      <sz val="12"/>
      <name val="Calibri"/>
      <family val="2"/>
    </font>
    <font>
      <sz val="9"/>
      <color theme="1"/>
      <name val="Calibri"/>
      <family val="2"/>
      <scheme val="minor"/>
    </font>
    <font>
      <sz val="8"/>
      <color rgb="FF000000"/>
      <name val="Segoe UI"/>
      <family val="2"/>
    </font>
    <font>
      <b/>
      <sz val="10"/>
      <color theme="1"/>
      <name val="Calibri"/>
      <family val="2"/>
      <scheme val="minor"/>
    </font>
    <font>
      <sz val="11"/>
      <color theme="1"/>
      <name val="Calibri"/>
      <family val="2"/>
      <scheme val="minor"/>
    </font>
    <font>
      <b/>
      <sz val="10"/>
      <color rgb="FFFF0000"/>
      <name val="Calibri"/>
      <family val="2"/>
      <scheme val="minor"/>
    </font>
    <font>
      <sz val="11.5"/>
      <color theme="1"/>
      <name val="Calibri"/>
      <family val="2"/>
    </font>
    <font>
      <b/>
      <u/>
      <sz val="11.5"/>
      <color theme="1"/>
      <name val="Calibri"/>
      <family val="2"/>
    </font>
  </fonts>
  <fills count="10">
    <fill>
      <patternFill patternType="none"/>
    </fill>
    <fill>
      <patternFill patternType="gray125"/>
    </fill>
    <fill>
      <patternFill patternType="solid">
        <fgColor theme="7" tint="0.79998168889431442"/>
        <bgColor indexed="64"/>
      </patternFill>
    </fill>
    <fill>
      <patternFill patternType="solid">
        <fgColor rgb="FF0070C0"/>
        <bgColor indexed="64"/>
      </patternFill>
    </fill>
    <fill>
      <patternFill patternType="solid">
        <fgColor theme="1" tint="0.249977111117893"/>
        <bgColor indexed="64"/>
      </patternFill>
    </fill>
    <fill>
      <patternFill patternType="solid">
        <fgColor rgb="FFC0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auto="1"/>
      </bottom>
      <diagonal/>
    </border>
    <border>
      <left/>
      <right/>
      <top style="double">
        <color auto="1"/>
      </top>
      <bottom style="double">
        <color auto="1"/>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style="thin">
        <color indexed="64"/>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s>
  <cellStyleXfs count="2">
    <xf numFmtId="0" fontId="0" fillId="0" borderId="0"/>
    <xf numFmtId="9" fontId="22" fillId="0" borderId="0" applyFont="0" applyFill="0" applyBorder="0" applyAlignment="0" applyProtection="0"/>
  </cellStyleXfs>
  <cellXfs count="145">
    <xf numFmtId="0" fontId="0" fillId="0" borderId="0" xfId="0"/>
    <xf numFmtId="0" fontId="2" fillId="0" borderId="0" xfId="0" applyFont="1"/>
    <xf numFmtId="0" fontId="3" fillId="0" borderId="0" xfId="0" applyFont="1"/>
    <xf numFmtId="0" fontId="0" fillId="0" borderId="0" xfId="0" applyFont="1"/>
    <xf numFmtId="0" fontId="1" fillId="5" borderId="1" xfId="0" applyFont="1" applyFill="1" applyBorder="1" applyAlignment="1">
      <alignment horizontal="center"/>
    </xf>
    <xf numFmtId="0" fontId="0" fillId="0" borderId="1" xfId="0" applyBorder="1"/>
    <xf numFmtId="0" fontId="0" fillId="4" borderId="1" xfId="0" applyFill="1" applyBorder="1"/>
    <xf numFmtId="0" fontId="2" fillId="0" borderId="1" xfId="0" applyFont="1" applyBorder="1" applyAlignment="1"/>
    <xf numFmtId="164" fontId="2" fillId="0" borderId="1" xfId="0" applyNumberFormat="1" applyFont="1" applyBorder="1" applyAlignment="1"/>
    <xf numFmtId="164" fontId="0" fillId="0" borderId="1" xfId="0" applyNumberFormat="1" applyBorder="1"/>
    <xf numFmtId="0" fontId="0" fillId="0" borderId="0" xfId="0" applyNumberFormat="1"/>
    <xf numFmtId="0" fontId="2" fillId="0" borderId="0" xfId="0" applyFont="1" applyAlignment="1"/>
    <xf numFmtId="0" fontId="2" fillId="0" borderId="0" xfId="0" applyFont="1" applyAlignment="1">
      <alignment horizontal="right"/>
    </xf>
    <xf numFmtId="0" fontId="2" fillId="8" borderId="1" xfId="0" applyFont="1" applyFill="1" applyBorder="1" applyAlignment="1">
      <alignment horizontal="center"/>
    </xf>
    <xf numFmtId="0" fontId="2" fillId="8" borderId="5" xfId="0" applyFont="1" applyFill="1" applyBorder="1" applyAlignment="1">
      <alignment horizontal="center"/>
    </xf>
    <xf numFmtId="164" fontId="0" fillId="0" borderId="0" xfId="0" applyNumberFormat="1" applyAlignment="1">
      <alignment horizontal="center"/>
    </xf>
    <xf numFmtId="164" fontId="2" fillId="0" borderId="4" xfId="0" applyNumberFormat="1" applyFont="1" applyBorder="1" applyAlignment="1">
      <alignment horizontal="center"/>
    </xf>
    <xf numFmtId="164" fontId="5" fillId="2" borderId="1" xfId="0" applyNumberFormat="1" applyFont="1" applyFill="1" applyBorder="1"/>
    <xf numFmtId="164" fontId="2" fillId="0" borderId="1" xfId="0" applyNumberFormat="1" applyFont="1" applyBorder="1"/>
    <xf numFmtId="164" fontId="0" fillId="2" borderId="1" xfId="0" applyNumberFormat="1" applyFill="1" applyBorder="1" applyAlignment="1">
      <alignment horizontal="center"/>
    </xf>
    <xf numFmtId="0" fontId="0" fillId="0" borderId="0" xfId="0" applyAlignment="1">
      <alignment horizontal="right"/>
    </xf>
    <xf numFmtId="164" fontId="2" fillId="7" borderId="1" xfId="0" applyNumberFormat="1" applyFont="1" applyFill="1" applyBorder="1" applyAlignment="1">
      <alignment horizontal="center"/>
    </xf>
    <xf numFmtId="0" fontId="0" fillId="2" borderId="1" xfId="0" applyFill="1" applyBorder="1" applyAlignment="1">
      <alignment horizontal="center"/>
    </xf>
    <xf numFmtId="0" fontId="0" fillId="0" borderId="1" xfId="0" applyBorder="1" applyAlignment="1">
      <alignment horizontal="center"/>
    </xf>
    <xf numFmtId="0" fontId="0" fillId="2" borderId="1" xfId="0" applyFill="1" applyBorder="1" applyAlignment="1">
      <alignment wrapText="1"/>
    </xf>
    <xf numFmtId="0" fontId="0" fillId="0" borderId="1" xfId="0" applyBorder="1" applyAlignment="1">
      <alignment wrapText="1"/>
    </xf>
    <xf numFmtId="0" fontId="6" fillId="0" borderId="0" xfId="0" applyFont="1"/>
    <xf numFmtId="0" fontId="6" fillId="0" borderId="0" xfId="0" applyFont="1" applyAlignment="1">
      <alignment horizontal="center"/>
    </xf>
    <xf numFmtId="0" fontId="7" fillId="0" borderId="0" xfId="0" applyFont="1" applyAlignment="1">
      <alignment vertical="center" wrapText="1"/>
    </xf>
    <xf numFmtId="0" fontId="8" fillId="0" borderId="0" xfId="0" applyFont="1" applyAlignment="1">
      <alignment vertical="center" wrapText="1"/>
    </xf>
    <xf numFmtId="0" fontId="9" fillId="0" borderId="0" xfId="0" applyFont="1"/>
    <xf numFmtId="0" fontId="9" fillId="0" borderId="0" xfId="0" applyFont="1" applyAlignment="1">
      <alignment horizontal="center"/>
    </xf>
    <xf numFmtId="0" fontId="9" fillId="0" borderId="0" xfId="0" applyFont="1" applyAlignment="1"/>
    <xf numFmtId="0" fontId="6" fillId="0" borderId="2" xfId="0" applyFont="1" applyBorder="1"/>
    <xf numFmtId="0" fontId="7" fillId="0" borderId="0" xfId="0" applyFont="1" applyAlignment="1">
      <alignment vertical="top"/>
    </xf>
    <xf numFmtId="0" fontId="6" fillId="0" borderId="10" xfId="0" applyFont="1" applyBorder="1"/>
    <xf numFmtId="0" fontId="16" fillId="0" borderId="10" xfId="0" applyFont="1" applyBorder="1"/>
    <xf numFmtId="0" fontId="16" fillId="0" borderId="0" xfId="0" applyFont="1" applyBorder="1"/>
    <xf numFmtId="0" fontId="6" fillId="0" borderId="22" xfId="0" applyFont="1" applyBorder="1"/>
    <xf numFmtId="0" fontId="6" fillId="0" borderId="23" xfId="0" applyFont="1" applyBorder="1"/>
    <xf numFmtId="0" fontId="6" fillId="0" borderId="24" xfId="0" applyFont="1" applyBorder="1"/>
    <xf numFmtId="0" fontId="9" fillId="0" borderId="25" xfId="0" applyFont="1" applyBorder="1"/>
    <xf numFmtId="0" fontId="6" fillId="0" borderId="0" xfId="0" applyFont="1" applyBorder="1"/>
    <xf numFmtId="0" fontId="6" fillId="0" borderId="25" xfId="0" applyFont="1" applyBorder="1"/>
    <xf numFmtId="0" fontId="6" fillId="0" borderId="27" xfId="0" applyFont="1" applyBorder="1"/>
    <xf numFmtId="0" fontId="6" fillId="0" borderId="28" xfId="0" applyFont="1" applyBorder="1"/>
    <xf numFmtId="0" fontId="6" fillId="0" borderId="3" xfId="0" applyFont="1" applyBorder="1"/>
    <xf numFmtId="0" fontId="6" fillId="0" borderId="29" xfId="0" applyFont="1" applyBorder="1"/>
    <xf numFmtId="0" fontId="6" fillId="0" borderId="0" xfId="0" applyFont="1" applyFill="1"/>
    <xf numFmtId="0" fontId="15" fillId="0" borderId="0" xfId="0" applyFont="1"/>
    <xf numFmtId="0" fontId="17" fillId="0" borderId="10" xfId="0" applyFont="1" applyFill="1" applyBorder="1"/>
    <xf numFmtId="0" fontId="15" fillId="0" borderId="10" xfId="0" applyFont="1" applyFill="1" applyBorder="1"/>
    <xf numFmtId="0" fontId="15" fillId="0" borderId="0" xfId="0" applyFont="1" applyFill="1"/>
    <xf numFmtId="164" fontId="6" fillId="0" borderId="0" xfId="0" applyNumberFormat="1" applyFont="1" applyBorder="1" applyAlignment="1">
      <alignment horizontal="center"/>
    </xf>
    <xf numFmtId="0" fontId="9" fillId="0" borderId="2" xfId="0" applyFont="1" applyBorder="1"/>
    <xf numFmtId="0" fontId="2" fillId="0" borderId="0" xfId="0" applyFont="1" applyAlignment="1">
      <alignment horizontal="center"/>
    </xf>
    <xf numFmtId="0" fontId="2" fillId="0" borderId="0" xfId="0" applyFont="1" applyAlignment="1">
      <alignment horizontal="center"/>
    </xf>
    <xf numFmtId="0" fontId="0" fillId="0" borderId="1" xfId="0" applyFill="1" applyBorder="1" applyAlignment="1">
      <alignment wrapText="1"/>
    </xf>
    <xf numFmtId="0" fontId="0" fillId="0" borderId="1" xfId="0" applyFill="1" applyBorder="1"/>
    <xf numFmtId="0" fontId="21" fillId="8" borderId="1" xfId="0" applyFont="1" applyFill="1" applyBorder="1" applyAlignment="1">
      <alignment horizontal="center"/>
    </xf>
    <xf numFmtId="0" fontId="21" fillId="8" borderId="5" xfId="0" applyFont="1" applyFill="1" applyBorder="1" applyAlignment="1">
      <alignment horizontal="center"/>
    </xf>
    <xf numFmtId="0" fontId="21" fillId="0" borderId="0" xfId="0" applyFont="1" applyAlignment="1">
      <alignment horizontal="center"/>
    </xf>
    <xf numFmtId="0" fontId="16" fillId="0" borderId="1" xfId="0" applyFont="1" applyBorder="1" applyAlignment="1">
      <alignment horizontal="center"/>
    </xf>
    <xf numFmtId="0" fontId="16" fillId="2" borderId="1" xfId="0" applyFont="1" applyFill="1" applyBorder="1" applyAlignment="1">
      <alignment wrapText="1"/>
    </xf>
    <xf numFmtId="0" fontId="16" fillId="2" borderId="1" xfId="0" applyFont="1" applyFill="1" applyBorder="1" applyAlignment="1">
      <alignment horizontal="center"/>
    </xf>
    <xf numFmtId="164" fontId="16" fillId="2" borderId="1" xfId="0" applyNumberFormat="1" applyFont="1" applyFill="1" applyBorder="1" applyAlignment="1">
      <alignment horizontal="center"/>
    </xf>
    <xf numFmtId="164" fontId="21" fillId="7" borderId="1" xfId="0" applyNumberFormat="1" applyFont="1" applyFill="1" applyBorder="1" applyAlignment="1">
      <alignment horizontal="center"/>
    </xf>
    <xf numFmtId="0" fontId="16" fillId="0" borderId="0" xfId="0" applyFont="1"/>
    <xf numFmtId="0" fontId="16" fillId="0" borderId="1" xfId="0" applyFont="1" applyBorder="1" applyAlignment="1">
      <alignment wrapText="1"/>
    </xf>
    <xf numFmtId="164" fontId="16" fillId="0" borderId="0" xfId="0" applyNumberFormat="1" applyFont="1" applyAlignment="1">
      <alignment horizontal="center"/>
    </xf>
    <xf numFmtId="0" fontId="21" fillId="0" borderId="0" xfId="0" applyFont="1" applyAlignment="1"/>
    <xf numFmtId="0" fontId="21" fillId="0" borderId="0" xfId="0" applyFont="1" applyAlignment="1">
      <alignment horizontal="right"/>
    </xf>
    <xf numFmtId="164" fontId="21" fillId="0" borderId="4" xfId="0" applyNumberFormat="1" applyFont="1" applyBorder="1" applyAlignment="1">
      <alignment horizontal="center"/>
    </xf>
    <xf numFmtId="0" fontId="16" fillId="0" borderId="0" xfId="0" applyFont="1" applyAlignment="1">
      <alignment horizontal="right"/>
    </xf>
    <xf numFmtId="0" fontId="16" fillId="0" borderId="1" xfId="0" applyFont="1" applyFill="1" applyBorder="1" applyAlignment="1">
      <alignment wrapText="1"/>
    </xf>
    <xf numFmtId="0" fontId="9" fillId="0" borderId="0" xfId="0" applyFont="1" applyFill="1" applyAlignment="1"/>
    <xf numFmtId="0" fontId="21" fillId="2" borderId="9" xfId="0" applyFont="1" applyFill="1" applyBorder="1" applyAlignment="1"/>
    <xf numFmtId="0" fontId="21" fillId="2" borderId="10" xfId="0" applyFont="1" applyFill="1" applyBorder="1" applyAlignment="1"/>
    <xf numFmtId="0" fontId="21" fillId="2" borderId="11" xfId="0" applyFont="1" applyFill="1" applyBorder="1" applyAlignment="1"/>
    <xf numFmtId="164" fontId="21" fillId="0" borderId="0" xfId="0" applyNumberFormat="1" applyFont="1" applyBorder="1" applyAlignment="1">
      <alignment horizontal="center"/>
    </xf>
    <xf numFmtId="164" fontId="21" fillId="0" borderId="0" xfId="0" applyNumberFormat="1" applyFont="1" applyBorder="1" applyAlignment="1"/>
    <xf numFmtId="1" fontId="21" fillId="7" borderId="1" xfId="0" applyNumberFormat="1" applyFont="1" applyFill="1" applyBorder="1" applyAlignment="1">
      <alignment horizontal="center"/>
    </xf>
    <xf numFmtId="1" fontId="16" fillId="2" borderId="1" xfId="0" applyNumberFormat="1" applyFont="1" applyFill="1" applyBorder="1" applyAlignment="1">
      <alignment horizontal="center"/>
    </xf>
    <xf numFmtId="9" fontId="21" fillId="7" borderId="1" xfId="1" applyFont="1" applyFill="1" applyBorder="1" applyAlignment="1">
      <alignment horizontal="center"/>
    </xf>
    <xf numFmtId="0" fontId="23" fillId="7" borderId="1" xfId="0" applyNumberFormat="1" applyFont="1" applyFill="1" applyBorder="1" applyAlignment="1">
      <alignment horizontal="center"/>
    </xf>
    <xf numFmtId="1" fontId="23" fillId="7" borderId="1" xfId="0" applyNumberFormat="1" applyFont="1" applyFill="1" applyBorder="1" applyAlignment="1">
      <alignment horizontal="center"/>
    </xf>
    <xf numFmtId="0" fontId="15" fillId="0" borderId="2" xfId="0" applyFont="1" applyFill="1" applyBorder="1" applyAlignment="1">
      <alignment horizontal="left"/>
    </xf>
    <xf numFmtId="0" fontId="17" fillId="0" borderId="10" xfId="0" applyFont="1" applyFill="1" applyBorder="1" applyAlignment="1">
      <alignment horizontal="left"/>
    </xf>
    <xf numFmtId="0" fontId="15" fillId="0" borderId="2" xfId="0" applyFont="1" applyFill="1" applyBorder="1" applyAlignment="1">
      <alignment horizontal="center" vertical="center"/>
    </xf>
    <xf numFmtId="165" fontId="15" fillId="0" borderId="0" xfId="0" applyNumberFormat="1" applyFont="1" applyFill="1" applyAlignment="1">
      <alignment horizontal="center"/>
    </xf>
    <xf numFmtId="0" fontId="17" fillId="0" borderId="10" xfId="0" applyFont="1" applyFill="1" applyBorder="1" applyAlignment="1">
      <alignment horizontal="center"/>
    </xf>
    <xf numFmtId="0" fontId="15" fillId="0" borderId="0" xfId="0" applyFont="1" applyFill="1" applyAlignment="1">
      <alignment horizontal="left"/>
    </xf>
    <xf numFmtId="164" fontId="14" fillId="2" borderId="2" xfId="0" applyNumberFormat="1" applyFont="1" applyFill="1" applyBorder="1" applyAlignment="1">
      <alignment horizontal="center"/>
    </xf>
    <xf numFmtId="0" fontId="15" fillId="0" borderId="2" xfId="0" applyFont="1" applyFill="1" applyBorder="1" applyAlignment="1">
      <alignment horizontal="center"/>
    </xf>
    <xf numFmtId="0" fontId="10" fillId="0" borderId="0" xfId="0" applyFont="1" applyAlignment="1">
      <alignment horizontal="center"/>
    </xf>
    <xf numFmtId="0" fontId="24" fillId="0" borderId="0" xfId="0" applyFont="1" applyAlignment="1">
      <alignment horizontal="left" vertical="top"/>
    </xf>
    <xf numFmtId="164" fontId="6" fillId="0" borderId="2" xfId="0" applyNumberFormat="1" applyFont="1" applyBorder="1" applyAlignment="1">
      <alignment horizontal="center"/>
    </xf>
    <xf numFmtId="164" fontId="6" fillId="0" borderId="7" xfId="0" applyNumberFormat="1" applyFont="1" applyBorder="1" applyAlignment="1">
      <alignment horizontal="center"/>
    </xf>
    <xf numFmtId="164" fontId="9" fillId="0" borderId="2" xfId="0" applyNumberFormat="1" applyFont="1" applyBorder="1" applyAlignment="1">
      <alignment horizontal="center"/>
    </xf>
    <xf numFmtId="164" fontId="9" fillId="0" borderId="26" xfId="0" applyNumberFormat="1" applyFont="1" applyBorder="1" applyAlignment="1">
      <alignment horizontal="center"/>
    </xf>
    <xf numFmtId="0" fontId="6" fillId="0" borderId="0" xfId="0" applyFont="1" applyAlignment="1">
      <alignment horizontal="left" vertical="top" wrapText="1"/>
    </xf>
    <xf numFmtId="0" fontId="7" fillId="0" borderId="0" xfId="0" applyFont="1" applyAlignment="1">
      <alignment horizontal="left" vertical="top" wrapText="1"/>
    </xf>
    <xf numFmtId="0" fontId="18" fillId="0" borderId="2" xfId="0" applyFont="1" applyFill="1" applyBorder="1" applyAlignment="1">
      <alignment horizontal="center" vertical="center" wrapText="1"/>
    </xf>
    <xf numFmtId="0" fontId="9" fillId="0" borderId="16" xfId="0" applyFont="1" applyFill="1" applyBorder="1" applyAlignment="1">
      <alignment horizontal="center" wrapText="1"/>
    </xf>
    <xf numFmtId="0" fontId="9" fillId="0" borderId="17" xfId="0" applyFont="1" applyFill="1" applyBorder="1" applyAlignment="1">
      <alignment horizontal="center"/>
    </xf>
    <xf numFmtId="0" fontId="9" fillId="0" borderId="18" xfId="0" applyFont="1" applyFill="1" applyBorder="1" applyAlignment="1">
      <alignment horizontal="center"/>
    </xf>
    <xf numFmtId="0" fontId="9" fillId="0" borderId="19" xfId="0" applyFont="1" applyFill="1" applyBorder="1" applyAlignment="1">
      <alignment horizontal="center"/>
    </xf>
    <xf numFmtId="0" fontId="9" fillId="0" borderId="20" xfId="0" applyFont="1" applyFill="1" applyBorder="1" applyAlignment="1">
      <alignment horizontal="center"/>
    </xf>
    <xf numFmtId="0" fontId="9" fillId="0" borderId="21" xfId="0" applyFont="1" applyFill="1" applyBorder="1" applyAlignment="1">
      <alignment horizontal="center"/>
    </xf>
    <xf numFmtId="0" fontId="9" fillId="0" borderId="0" xfId="0" applyFont="1" applyFill="1" applyAlignment="1">
      <alignment horizontal="center"/>
    </xf>
    <xf numFmtId="0" fontId="9" fillId="0" borderId="0" xfId="0" applyFont="1" applyAlignment="1">
      <alignment horizontal="center"/>
    </xf>
    <xf numFmtId="0" fontId="8" fillId="0" borderId="0" xfId="0" applyFont="1" applyAlignment="1">
      <alignment horizontal="left" vertical="center" wrapText="1"/>
    </xf>
    <xf numFmtId="0" fontId="11" fillId="0" borderId="0" xfId="0" applyFont="1" applyAlignment="1">
      <alignment horizontal="center"/>
    </xf>
    <xf numFmtId="0" fontId="4" fillId="6" borderId="0" xfId="0" applyFont="1" applyFill="1" applyAlignment="1">
      <alignment horizontal="center"/>
    </xf>
    <xf numFmtId="0" fontId="4" fillId="9" borderId="2" xfId="0" applyFont="1" applyFill="1" applyBorder="1" applyAlignment="1">
      <alignment horizontal="center"/>
    </xf>
    <xf numFmtId="0" fontId="1" fillId="3" borderId="1" xfId="0" applyFont="1" applyFill="1" applyBorder="1" applyAlignment="1">
      <alignment horizontal="center"/>
    </xf>
    <xf numFmtId="0" fontId="0" fillId="0" borderId="2" xfId="0" applyNumberFormat="1" applyFill="1" applyBorder="1" applyAlignment="1">
      <alignment horizontal="center"/>
    </xf>
    <xf numFmtId="0" fontId="2" fillId="0" borderId="1" xfId="0" applyFont="1" applyBorder="1" applyAlignment="1">
      <alignment horizontal="left"/>
    </xf>
    <xf numFmtId="164" fontId="21" fillId="0" borderId="3" xfId="0" applyNumberFormat="1" applyFont="1" applyBorder="1" applyAlignment="1">
      <alignment horizontal="center"/>
    </xf>
    <xf numFmtId="0" fontId="16" fillId="2" borderId="12" xfId="0" applyFont="1" applyFill="1" applyBorder="1" applyAlignment="1">
      <alignment horizontal="left" vertical="top"/>
    </xf>
    <xf numFmtId="0" fontId="16" fillId="2" borderId="0" xfId="0" applyFont="1" applyFill="1" applyBorder="1" applyAlignment="1">
      <alignment horizontal="left" vertical="top"/>
    </xf>
    <xf numFmtId="0" fontId="16" fillId="2" borderId="13" xfId="0" applyFont="1" applyFill="1" applyBorder="1" applyAlignment="1">
      <alignment horizontal="left" vertical="top"/>
    </xf>
    <xf numFmtId="0" fontId="16" fillId="2" borderId="14" xfId="0" applyFont="1" applyFill="1" applyBorder="1" applyAlignment="1">
      <alignment horizontal="left" vertical="top"/>
    </xf>
    <xf numFmtId="0" fontId="16" fillId="2" borderId="2" xfId="0" applyFont="1" applyFill="1" applyBorder="1" applyAlignment="1">
      <alignment horizontal="left" vertical="top"/>
    </xf>
    <xf numFmtId="0" fontId="16" fillId="2" borderId="15" xfId="0" applyFont="1" applyFill="1" applyBorder="1" applyAlignment="1">
      <alignment horizontal="left" vertical="top"/>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2" fillId="0" borderId="0" xfId="0" applyFont="1" applyAlignment="1">
      <alignment horizontal="center"/>
    </xf>
    <xf numFmtId="0" fontId="1" fillId="5" borderId="1" xfId="0" applyFont="1" applyFill="1" applyBorder="1" applyAlignment="1">
      <alignment horizontal="center"/>
    </xf>
    <xf numFmtId="0" fontId="1" fillId="5" borderId="6" xfId="0" applyFont="1" applyFill="1" applyBorder="1" applyAlignment="1">
      <alignment horizontal="center"/>
    </xf>
    <xf numFmtId="0" fontId="1" fillId="5" borderId="7" xfId="0" applyFont="1" applyFill="1" applyBorder="1" applyAlignment="1">
      <alignment horizontal="center"/>
    </xf>
    <xf numFmtId="0" fontId="1" fillId="5" borderId="8" xfId="0" applyFont="1" applyFill="1" applyBorder="1" applyAlignment="1">
      <alignment horizontal="center"/>
    </xf>
    <xf numFmtId="0" fontId="1" fillId="5" borderId="12" xfId="0" applyFont="1" applyFill="1" applyBorder="1" applyAlignment="1">
      <alignment horizontal="center"/>
    </xf>
    <xf numFmtId="0" fontId="1" fillId="5" borderId="0" xfId="0" applyFont="1" applyFill="1" applyBorder="1" applyAlignment="1">
      <alignment horizontal="center"/>
    </xf>
    <xf numFmtId="164" fontId="2" fillId="0" borderId="3" xfId="0" applyNumberFormat="1" applyFont="1" applyBorder="1" applyAlignment="1">
      <alignment horizontal="center"/>
    </xf>
    <xf numFmtId="0" fontId="2" fillId="2" borderId="9" xfId="0" applyFont="1" applyFill="1" applyBorder="1" applyAlignment="1">
      <alignment horizontal="left"/>
    </xf>
    <xf numFmtId="0" fontId="2" fillId="2" borderId="10" xfId="0" applyFont="1" applyFill="1" applyBorder="1" applyAlignment="1">
      <alignment horizontal="left"/>
    </xf>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0" xfId="0" applyFont="1" applyFill="1" applyBorder="1" applyAlignment="1">
      <alignment horizontal="left"/>
    </xf>
    <xf numFmtId="0" fontId="2" fillId="2" borderId="13" xfId="0" applyFont="1" applyFill="1" applyBorder="1" applyAlignment="1">
      <alignment horizontal="left"/>
    </xf>
    <xf numFmtId="0" fontId="2" fillId="2" borderId="14" xfId="0" applyFont="1" applyFill="1" applyBorder="1" applyAlignment="1">
      <alignment horizontal="left"/>
    </xf>
    <xf numFmtId="0" fontId="2" fillId="2" borderId="2" xfId="0" applyFont="1" applyFill="1" applyBorder="1" applyAlignment="1">
      <alignment horizontal="left"/>
    </xf>
    <xf numFmtId="0" fontId="2" fillId="2" borderId="15" xfId="0" applyFont="1" applyFill="1" applyBorder="1" applyAlignment="1">
      <alignment horizontal="left"/>
    </xf>
  </cellXfs>
  <cellStyles count="2">
    <cellStyle name="Normal" xfId="0" builtinId="0"/>
    <cellStyle name="Percent" xfId="1" builtinId="5"/>
  </cellStyles>
  <dxfs count="7">
    <dxf>
      <font>
        <b/>
        <i val="0"/>
        <color rgb="FFFF0000"/>
      </font>
      <fill>
        <patternFill>
          <bgColor rgb="FFFFCCCC"/>
        </patternFill>
      </fill>
    </dxf>
    <dxf>
      <fill>
        <patternFill>
          <bgColor rgb="FFFFCCCC"/>
        </patternFill>
      </fill>
    </dxf>
    <dxf>
      <font>
        <b/>
        <i val="0"/>
        <color rgb="FFFF0000"/>
      </font>
      <fill>
        <patternFill>
          <bgColor rgb="FFFFCCCC"/>
        </patternFill>
      </fill>
    </dxf>
    <dxf>
      <font>
        <b/>
        <i val="0"/>
        <color rgb="FFFF0000"/>
      </font>
      <fill>
        <patternFill>
          <fgColor auto="1"/>
          <bgColor rgb="FFFFCCCC"/>
        </patternFill>
      </fill>
    </dxf>
    <dxf>
      <fill>
        <patternFill>
          <bgColor rgb="FFFFCCCC"/>
        </patternFill>
      </fill>
    </dxf>
    <dxf>
      <font>
        <b/>
        <i val="0"/>
        <color rgb="FF0070C0"/>
      </font>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29</xdr:row>
          <xdr:rowOff>198120</xdr:rowOff>
        </xdr:from>
        <xdr:to>
          <xdr:col>10</xdr:col>
          <xdr:colOff>22860</xdr:colOff>
          <xdr:row>37</xdr:row>
          <xdr:rowOff>99060</xdr:rowOff>
        </xdr:to>
        <xdr:sp macro="" textlink="">
          <xdr:nvSpPr>
            <xdr:cNvPr id="2067" name="Group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32</xdr:row>
          <xdr:rowOff>7620</xdr:rowOff>
        </xdr:from>
        <xdr:to>
          <xdr:col>6</xdr:col>
          <xdr:colOff>327660</xdr:colOff>
          <xdr:row>33</xdr:row>
          <xdr:rowOff>0</xdr:rowOff>
        </xdr:to>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General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34</xdr:row>
          <xdr:rowOff>7620</xdr:rowOff>
        </xdr:from>
        <xdr:to>
          <xdr:col>6</xdr:col>
          <xdr:colOff>327660</xdr:colOff>
          <xdr:row>35</xdr:row>
          <xdr:rowOff>0</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Limited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36</xdr:row>
          <xdr:rowOff>7620</xdr:rowOff>
        </xdr:from>
        <xdr:to>
          <xdr:col>6</xdr:col>
          <xdr:colOff>327660</xdr:colOff>
          <xdr:row>37</xdr:row>
          <xdr:rowOff>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30</xdr:row>
          <xdr:rowOff>7620</xdr:rowOff>
        </xdr:from>
        <xdr:to>
          <xdr:col>9</xdr:col>
          <xdr:colOff>327660</xdr:colOff>
          <xdr:row>31</xdr:row>
          <xdr:rowOff>0</xdr:rowOff>
        </xdr:to>
        <xdr:sp macro="" textlink="">
          <xdr:nvSpPr>
            <xdr:cNvPr id="2072" name="Option Button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Limited Liability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32</xdr:row>
          <xdr:rowOff>7620</xdr:rowOff>
        </xdr:from>
        <xdr:to>
          <xdr:col>9</xdr:col>
          <xdr:colOff>327660</xdr:colOff>
          <xdr:row>33</xdr:row>
          <xdr:rowOff>0</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Limited Liability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34</xdr:row>
          <xdr:rowOff>7620</xdr:rowOff>
        </xdr:from>
        <xdr:to>
          <xdr:col>9</xdr:col>
          <xdr:colOff>335280</xdr:colOff>
          <xdr:row>35</xdr:row>
          <xdr:rowOff>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30</xdr:row>
          <xdr:rowOff>7620</xdr:rowOff>
        </xdr:from>
        <xdr:to>
          <xdr:col>6</xdr:col>
          <xdr:colOff>327660</xdr:colOff>
          <xdr:row>31</xdr:row>
          <xdr:rowOff>0</xdr:rowOff>
        </xdr:to>
        <xdr:sp macro="" textlink="">
          <xdr:nvSpPr>
            <xdr:cNvPr id="2075" name="Option Button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60960</xdr:rowOff>
        </xdr:from>
        <xdr:to>
          <xdr:col>10</xdr:col>
          <xdr:colOff>22860</xdr:colOff>
          <xdr:row>43</xdr:row>
          <xdr:rowOff>68580</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40</xdr:row>
          <xdr:rowOff>152400</xdr:rowOff>
        </xdr:from>
        <xdr:to>
          <xdr:col>5</xdr:col>
          <xdr:colOff>487680</xdr:colOff>
          <xdr:row>41</xdr:row>
          <xdr:rowOff>160020</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California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42</xdr:row>
          <xdr:rowOff>0</xdr:rowOff>
        </xdr:from>
        <xdr:to>
          <xdr:col>5</xdr:col>
          <xdr:colOff>487680</xdr:colOff>
          <xdr:row>43</xdr:row>
          <xdr:rowOff>7620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FB140"/>
  <sheetViews>
    <sheetView showGridLines="0" tabSelected="1" zoomScale="85" zoomScaleNormal="85" zoomScaleSheetLayoutView="100" workbookViewId="0"/>
  </sheetViews>
  <sheetFormatPr defaultColWidth="0" defaultRowHeight="15.6" zeroHeight="1" x14ac:dyDescent="0.3"/>
  <cols>
    <col min="1" max="1" width="1.6640625" style="26" customWidth="1"/>
    <col min="2" max="2" width="10.6640625" style="26" customWidth="1"/>
    <col min="3" max="3" width="9.109375" style="26" customWidth="1"/>
    <col min="4" max="4" width="10.109375" style="26" bestFit="1" customWidth="1"/>
    <col min="5" max="10" width="9.109375" style="26" customWidth="1"/>
    <col min="11" max="11" width="1.6640625" style="26" customWidth="1"/>
    <col min="12" max="16382" width="9.109375" style="26" hidden="1"/>
    <col min="16383" max="16383" width="4.5546875" style="26" customWidth="1"/>
    <col min="16384" max="16384" width="3.6640625" style="26" customWidth="1"/>
  </cols>
  <sheetData>
    <row r="1" spans="2:10" s="30" customFormat="1" x14ac:dyDescent="0.3">
      <c r="B1" s="103" t="s">
        <v>76</v>
      </c>
      <c r="C1" s="104"/>
      <c r="D1" s="104"/>
      <c r="E1" s="104"/>
      <c r="F1" s="104"/>
      <c r="G1" s="104"/>
      <c r="H1" s="104"/>
      <c r="I1" s="104"/>
      <c r="J1" s="105"/>
    </row>
    <row r="2" spans="2:10" s="30" customFormat="1" ht="16.2" thickBot="1" x14ac:dyDescent="0.35">
      <c r="B2" s="106"/>
      <c r="C2" s="107"/>
      <c r="D2" s="107"/>
      <c r="E2" s="107"/>
      <c r="F2" s="107"/>
      <c r="G2" s="107"/>
      <c r="H2" s="107"/>
      <c r="I2" s="107"/>
      <c r="J2" s="108"/>
    </row>
    <row r="3" spans="2:10" s="30" customFormat="1" x14ac:dyDescent="0.3"/>
    <row r="4" spans="2:10" s="30" customFormat="1" x14ac:dyDescent="0.3"/>
    <row r="5" spans="2:10" s="30" customFormat="1" x14ac:dyDescent="0.3">
      <c r="B5" s="109" t="s">
        <v>66</v>
      </c>
      <c r="C5" s="109"/>
      <c r="D5" s="109"/>
      <c r="E5" s="109"/>
      <c r="F5" s="109"/>
      <c r="G5" s="109"/>
      <c r="H5" s="109"/>
      <c r="I5" s="109"/>
      <c r="J5" s="109"/>
    </row>
    <row r="6" spans="2:10" s="30" customFormat="1" x14ac:dyDescent="0.3">
      <c r="B6" s="109" t="s">
        <v>67</v>
      </c>
      <c r="C6" s="109"/>
      <c r="D6" s="109"/>
      <c r="E6" s="109"/>
      <c r="F6" s="109"/>
      <c r="G6" s="109"/>
      <c r="H6" s="109"/>
      <c r="I6" s="109"/>
      <c r="J6" s="109"/>
    </row>
    <row r="7" spans="2:10" s="30" customFormat="1" x14ac:dyDescent="0.3"/>
    <row r="8" spans="2:10" s="30" customFormat="1" x14ac:dyDescent="0.3">
      <c r="B8" s="110" t="s">
        <v>33</v>
      </c>
      <c r="C8" s="110"/>
      <c r="D8" s="110"/>
      <c r="E8" s="110"/>
      <c r="F8" s="110"/>
      <c r="G8" s="110"/>
      <c r="H8" s="110"/>
      <c r="I8" s="110"/>
      <c r="J8" s="110"/>
    </row>
    <row r="9" spans="2:10" s="30" customFormat="1" x14ac:dyDescent="0.3">
      <c r="B9" s="109" t="s">
        <v>136</v>
      </c>
      <c r="C9" s="109"/>
      <c r="D9" s="109"/>
      <c r="E9" s="109"/>
      <c r="F9" s="109"/>
      <c r="G9" s="109"/>
      <c r="H9" s="109"/>
      <c r="I9" s="109"/>
      <c r="J9" s="109"/>
    </row>
    <row r="10" spans="2:10" s="30" customFormat="1" x14ac:dyDescent="0.3">
      <c r="B10" s="31"/>
      <c r="C10" s="31"/>
      <c r="D10" s="31"/>
      <c r="E10" s="31"/>
      <c r="F10" s="31"/>
      <c r="G10" s="31"/>
      <c r="H10" s="31"/>
      <c r="I10" s="31"/>
      <c r="J10" s="31"/>
    </row>
    <row r="11" spans="2:10" s="30" customFormat="1" x14ac:dyDescent="0.3">
      <c r="B11" s="31"/>
      <c r="C11" s="31"/>
      <c r="D11" s="31"/>
      <c r="E11" s="31"/>
      <c r="F11" s="31"/>
      <c r="G11" s="31"/>
      <c r="H11" s="31"/>
      <c r="I11" s="31"/>
      <c r="J11" s="31"/>
    </row>
    <row r="12" spans="2:10" s="30" customFormat="1" x14ac:dyDescent="0.3">
      <c r="B12" s="32" t="s">
        <v>135</v>
      </c>
      <c r="C12" s="32"/>
      <c r="D12" s="75" t="s">
        <v>70</v>
      </c>
      <c r="E12" s="32"/>
      <c r="F12" s="32"/>
      <c r="G12" s="32"/>
      <c r="H12" s="32"/>
      <c r="I12" s="32"/>
      <c r="J12" s="32"/>
    </row>
    <row r="13" spans="2:10" x14ac:dyDescent="0.3"/>
    <row r="14" spans="2:10" x14ac:dyDescent="0.3"/>
    <row r="15" spans="2:10" ht="15.75" customHeight="1" x14ac:dyDescent="0.3">
      <c r="B15" s="100" t="s">
        <v>137</v>
      </c>
      <c r="C15" s="100"/>
      <c r="D15" s="100"/>
      <c r="E15" s="100"/>
      <c r="F15" s="100"/>
      <c r="G15" s="100"/>
      <c r="H15" s="100"/>
      <c r="I15" s="100"/>
      <c r="J15" s="100"/>
    </row>
    <row r="16" spans="2:10" ht="15" customHeight="1" x14ac:dyDescent="0.3">
      <c r="B16" s="100"/>
      <c r="C16" s="100"/>
      <c r="D16" s="100"/>
      <c r="E16" s="100"/>
      <c r="F16" s="100"/>
      <c r="G16" s="100"/>
      <c r="H16" s="100"/>
      <c r="I16" s="100"/>
      <c r="J16" s="100"/>
    </row>
    <row r="17" spans="2:10" ht="15" customHeight="1" x14ac:dyDescent="0.3">
      <c r="B17" s="100"/>
      <c r="C17" s="100"/>
      <c r="D17" s="100"/>
      <c r="E17" s="100"/>
      <c r="F17" s="100"/>
      <c r="G17" s="100"/>
      <c r="H17" s="100"/>
      <c r="I17" s="100"/>
      <c r="J17" s="100"/>
    </row>
    <row r="18" spans="2:10" ht="15" customHeight="1" x14ac:dyDescent="0.3">
      <c r="B18" s="100"/>
      <c r="C18" s="100"/>
      <c r="D18" s="100"/>
      <c r="E18" s="100"/>
      <c r="F18" s="100"/>
      <c r="G18" s="100"/>
      <c r="H18" s="100"/>
      <c r="I18" s="100"/>
      <c r="J18" s="100"/>
    </row>
    <row r="19" spans="2:10" ht="15" customHeight="1" x14ac:dyDescent="0.3">
      <c r="B19" s="100"/>
      <c r="C19" s="100"/>
      <c r="D19" s="100"/>
      <c r="E19" s="100"/>
      <c r="F19" s="100"/>
      <c r="G19" s="100"/>
      <c r="H19" s="100"/>
      <c r="I19" s="100"/>
      <c r="J19" s="100"/>
    </row>
    <row r="20" spans="2:10" ht="15" customHeight="1" x14ac:dyDescent="0.3">
      <c r="B20" s="100"/>
      <c r="C20" s="100"/>
      <c r="D20" s="100"/>
      <c r="E20" s="100"/>
      <c r="F20" s="100"/>
      <c r="G20" s="100"/>
      <c r="H20" s="100"/>
      <c r="I20" s="100"/>
      <c r="J20" s="100"/>
    </row>
    <row r="21" spans="2:10" ht="15" customHeight="1" x14ac:dyDescent="0.3">
      <c r="B21" s="100"/>
      <c r="C21" s="100"/>
      <c r="D21" s="100"/>
      <c r="E21" s="100"/>
      <c r="F21" s="100"/>
      <c r="G21" s="100"/>
      <c r="H21" s="100"/>
      <c r="I21" s="100"/>
      <c r="J21" s="100"/>
    </row>
    <row r="22" spans="2:10" ht="15" customHeight="1" x14ac:dyDescent="0.3">
      <c r="B22" s="100"/>
      <c r="C22" s="100"/>
      <c r="D22" s="100"/>
      <c r="E22" s="100"/>
      <c r="F22" s="100"/>
      <c r="G22" s="100"/>
      <c r="H22" s="100"/>
      <c r="I22" s="100"/>
      <c r="J22" s="100"/>
    </row>
    <row r="23" spans="2:10" ht="15" customHeight="1" x14ac:dyDescent="0.3">
      <c r="B23" s="100"/>
      <c r="C23" s="100"/>
      <c r="D23" s="100"/>
      <c r="E23" s="100"/>
      <c r="F23" s="100"/>
      <c r="G23" s="100"/>
      <c r="H23" s="100"/>
      <c r="I23" s="100"/>
      <c r="J23" s="100"/>
    </row>
    <row r="24" spans="2:10" ht="15" customHeight="1" x14ac:dyDescent="0.3">
      <c r="B24" s="100"/>
      <c r="C24" s="100"/>
      <c r="D24" s="100"/>
      <c r="E24" s="100"/>
      <c r="F24" s="100"/>
      <c r="G24" s="100"/>
      <c r="H24" s="100"/>
      <c r="I24" s="100"/>
      <c r="J24" s="100"/>
    </row>
    <row r="25" spans="2:10" x14ac:dyDescent="0.3">
      <c r="B25" s="100"/>
      <c r="C25" s="100"/>
      <c r="D25" s="100"/>
      <c r="E25" s="100"/>
      <c r="F25" s="100"/>
      <c r="G25" s="100"/>
      <c r="H25" s="100"/>
      <c r="I25" s="100"/>
      <c r="J25" s="100"/>
    </row>
    <row r="26" spans="2:10" ht="15.75" customHeight="1" x14ac:dyDescent="0.3">
      <c r="B26" s="101" t="s">
        <v>139</v>
      </c>
      <c r="C26" s="101"/>
      <c r="D26" s="101"/>
      <c r="E26" s="101"/>
      <c r="F26" s="101"/>
      <c r="G26" s="101"/>
      <c r="H26" s="101"/>
      <c r="I26" s="101"/>
      <c r="J26" s="101"/>
    </row>
    <row r="27" spans="2:10" ht="15" customHeight="1" x14ac:dyDescent="0.3">
      <c r="B27" s="101"/>
      <c r="C27" s="101"/>
      <c r="D27" s="101"/>
      <c r="E27" s="101"/>
      <c r="F27" s="101"/>
      <c r="G27" s="101"/>
      <c r="H27" s="101"/>
      <c r="I27" s="101"/>
      <c r="J27" s="101"/>
    </row>
    <row r="28" spans="2:10" ht="15" customHeight="1" x14ac:dyDescent="0.3">
      <c r="B28" s="28"/>
      <c r="C28" s="28"/>
      <c r="D28" s="28"/>
      <c r="E28" s="28"/>
      <c r="F28" s="28"/>
      <c r="G28" s="28"/>
      <c r="H28" s="28"/>
      <c r="I28" s="28"/>
      <c r="J28" s="28"/>
    </row>
    <row r="29" spans="2:10" ht="15" customHeight="1" x14ac:dyDescent="0.3">
      <c r="B29" s="29" t="s">
        <v>32</v>
      </c>
      <c r="C29" s="102" t="s">
        <v>30</v>
      </c>
      <c r="D29" s="102"/>
      <c r="E29" s="102"/>
      <c r="F29" s="102"/>
      <c r="G29" s="102"/>
      <c r="H29" s="102"/>
      <c r="I29" s="102"/>
      <c r="J29" s="102"/>
    </row>
    <row r="30" spans="2:10" x14ac:dyDescent="0.3"/>
    <row r="31" spans="2:10" x14ac:dyDescent="0.3">
      <c r="B31" s="111" t="s">
        <v>31</v>
      </c>
      <c r="C31" s="111"/>
      <c r="D31" s="111"/>
    </row>
    <row r="32" spans="2:10" x14ac:dyDescent="0.3"/>
    <row r="33" spans="2:10" x14ac:dyDescent="0.3"/>
    <row r="34" spans="2:10" x14ac:dyDescent="0.3"/>
    <row r="35" spans="2:10" x14ac:dyDescent="0.3"/>
    <row r="36" spans="2:10" x14ac:dyDescent="0.3"/>
    <row r="37" spans="2:10" x14ac:dyDescent="0.3">
      <c r="H37" s="33"/>
      <c r="I37" s="33"/>
      <c r="J37" s="33"/>
    </row>
    <row r="38" spans="2:10" x14ac:dyDescent="0.3"/>
    <row r="39" spans="2:10" x14ac:dyDescent="0.3">
      <c r="B39" s="100" t="s">
        <v>138</v>
      </c>
      <c r="C39" s="100"/>
      <c r="D39" s="100"/>
      <c r="E39" s="100"/>
      <c r="F39" s="100"/>
      <c r="G39" s="100"/>
      <c r="H39" s="100"/>
      <c r="I39" s="100"/>
      <c r="J39" s="100"/>
    </row>
    <row r="40" spans="2:10" x14ac:dyDescent="0.3">
      <c r="B40" s="100"/>
      <c r="C40" s="100"/>
      <c r="D40" s="100"/>
      <c r="E40" s="100"/>
      <c r="F40" s="100"/>
      <c r="G40" s="100"/>
      <c r="H40" s="100"/>
      <c r="I40" s="100"/>
      <c r="J40" s="100"/>
    </row>
    <row r="41" spans="2:10" x14ac:dyDescent="0.3"/>
    <row r="42" spans="2:10" x14ac:dyDescent="0.3"/>
    <row r="43" spans="2:10" x14ac:dyDescent="0.3">
      <c r="G43" s="33"/>
      <c r="H43" s="33"/>
      <c r="I43" s="33"/>
      <c r="J43" s="33"/>
    </row>
    <row r="44" spans="2:10" x14ac:dyDescent="0.3"/>
    <row r="45" spans="2:10" x14ac:dyDescent="0.3"/>
    <row r="46" spans="2:10" x14ac:dyDescent="0.3"/>
    <row r="47" spans="2:10" x14ac:dyDescent="0.3">
      <c r="B47" s="94" t="s">
        <v>34</v>
      </c>
      <c r="C47" s="112"/>
      <c r="D47" s="112"/>
      <c r="E47" s="112"/>
      <c r="F47" s="112"/>
      <c r="G47" s="112"/>
      <c r="H47" s="112"/>
      <c r="I47" s="112"/>
      <c r="J47" s="112"/>
    </row>
    <row r="48" spans="2:10" x14ac:dyDescent="0.3"/>
    <row r="49" spans="2:10" x14ac:dyDescent="0.3">
      <c r="B49" s="100" t="s">
        <v>140</v>
      </c>
      <c r="C49" s="100"/>
      <c r="D49" s="100"/>
      <c r="E49" s="100"/>
      <c r="F49" s="100"/>
      <c r="G49" s="100"/>
      <c r="H49" s="100"/>
      <c r="I49" s="100"/>
      <c r="J49" s="100"/>
    </row>
    <row r="50" spans="2:10" x14ac:dyDescent="0.3">
      <c r="B50" s="100"/>
      <c r="C50" s="100"/>
      <c r="D50" s="100"/>
      <c r="E50" s="100"/>
      <c r="F50" s="100"/>
      <c r="G50" s="100"/>
      <c r="H50" s="100"/>
      <c r="I50" s="100"/>
      <c r="J50" s="100"/>
    </row>
    <row r="51" spans="2:10" x14ac:dyDescent="0.3">
      <c r="B51" s="100"/>
      <c r="C51" s="100"/>
      <c r="D51" s="100"/>
      <c r="E51" s="100"/>
      <c r="F51" s="100"/>
      <c r="G51" s="100"/>
      <c r="H51" s="100"/>
      <c r="I51" s="100"/>
      <c r="J51" s="100"/>
    </row>
    <row r="52" spans="2:10" x14ac:dyDescent="0.3">
      <c r="B52" s="100"/>
      <c r="C52" s="100"/>
      <c r="D52" s="100"/>
      <c r="E52" s="100"/>
      <c r="F52" s="100"/>
      <c r="G52" s="100"/>
      <c r="H52" s="100"/>
      <c r="I52" s="100"/>
      <c r="J52" s="100"/>
    </row>
    <row r="53" spans="2:10" x14ac:dyDescent="0.3">
      <c r="B53" s="100"/>
      <c r="C53" s="100"/>
      <c r="D53" s="100"/>
      <c r="E53" s="100"/>
      <c r="F53" s="100"/>
      <c r="G53" s="100"/>
      <c r="H53" s="100"/>
      <c r="I53" s="100"/>
      <c r="J53" s="100"/>
    </row>
    <row r="54" spans="2:10" x14ac:dyDescent="0.3"/>
    <row r="55" spans="2:10" x14ac:dyDescent="0.3">
      <c r="B55" s="26" t="str">
        <f>"2. Project Allowance. Bid Allowance of $"&amp;H75&amp;" to be included in Firm's Final Price."</f>
        <v>2. Project Allowance. Bid Allowance of $80000 to be included in Firm's Final Price.</v>
      </c>
    </row>
    <row r="56" spans="2:10" x14ac:dyDescent="0.3"/>
    <row r="57" spans="2:10" x14ac:dyDescent="0.3">
      <c r="B57" s="100" t="s">
        <v>35</v>
      </c>
      <c r="C57" s="100"/>
      <c r="D57" s="100"/>
      <c r="E57" s="100"/>
      <c r="F57" s="100"/>
      <c r="G57" s="100"/>
      <c r="H57" s="100"/>
      <c r="I57" s="100"/>
      <c r="J57" s="100"/>
    </row>
    <row r="58" spans="2:10" x14ac:dyDescent="0.3">
      <c r="B58" s="100"/>
      <c r="C58" s="100"/>
      <c r="D58" s="100"/>
      <c r="E58" s="100"/>
      <c r="F58" s="100"/>
      <c r="G58" s="100"/>
      <c r="H58" s="100"/>
      <c r="I58" s="100"/>
      <c r="J58" s="100"/>
    </row>
    <row r="59" spans="2:10" x14ac:dyDescent="0.3"/>
    <row r="60" spans="2:10" x14ac:dyDescent="0.3"/>
    <row r="61" spans="2:10" x14ac:dyDescent="0.3">
      <c r="B61" s="100" t="s">
        <v>36</v>
      </c>
      <c r="C61" s="100"/>
      <c r="D61" s="100"/>
      <c r="E61" s="100"/>
      <c r="F61" s="100"/>
      <c r="G61" s="100"/>
      <c r="H61" s="100"/>
      <c r="I61" s="100"/>
      <c r="J61" s="100"/>
    </row>
    <row r="62" spans="2:10" x14ac:dyDescent="0.3">
      <c r="B62" s="100"/>
      <c r="C62" s="100"/>
      <c r="D62" s="100"/>
      <c r="E62" s="100"/>
      <c r="F62" s="100"/>
      <c r="G62" s="100"/>
      <c r="H62" s="100"/>
      <c r="I62" s="100"/>
      <c r="J62" s="100"/>
    </row>
    <row r="63" spans="2:10" x14ac:dyDescent="0.3"/>
    <row r="64" spans="2:10" x14ac:dyDescent="0.3">
      <c r="C64" s="30" t="s">
        <v>51</v>
      </c>
      <c r="D64" s="30"/>
      <c r="F64" s="92" t="s">
        <v>39</v>
      </c>
      <c r="G64" s="92"/>
      <c r="H64" s="92"/>
    </row>
    <row r="65" spans="2:10" x14ac:dyDescent="0.3">
      <c r="C65" s="30"/>
      <c r="D65" s="30"/>
      <c r="F65" s="27"/>
    </row>
    <row r="66" spans="2:10" x14ac:dyDescent="0.3">
      <c r="C66" s="30" t="s">
        <v>52</v>
      </c>
      <c r="D66" s="30"/>
      <c r="F66" s="92" t="s">
        <v>39</v>
      </c>
      <c r="G66" s="92"/>
      <c r="H66" s="92"/>
    </row>
    <row r="67" spans="2:10" x14ac:dyDescent="0.3">
      <c r="C67" s="30"/>
      <c r="D67" s="30"/>
      <c r="F67" s="27"/>
    </row>
    <row r="68" spans="2:10" x14ac:dyDescent="0.3">
      <c r="C68" s="30" t="s">
        <v>53</v>
      </c>
      <c r="D68" s="30"/>
      <c r="F68" s="92" t="s">
        <v>39</v>
      </c>
      <c r="G68" s="92"/>
      <c r="H68" s="92"/>
    </row>
    <row r="69" spans="2:10" x14ac:dyDescent="0.3"/>
    <row r="70" spans="2:10" x14ac:dyDescent="0.3"/>
    <row r="71" spans="2:10" x14ac:dyDescent="0.3">
      <c r="B71" s="95" t="s">
        <v>142</v>
      </c>
      <c r="C71" s="95"/>
      <c r="D71" s="95"/>
      <c r="E71" s="95"/>
      <c r="F71" s="95"/>
      <c r="G71" s="95"/>
      <c r="H71" s="95"/>
      <c r="I71" s="95"/>
      <c r="J71" s="95"/>
    </row>
    <row r="72" spans="2:10" x14ac:dyDescent="0.3">
      <c r="B72" s="34"/>
      <c r="C72" s="34"/>
      <c r="D72" s="34"/>
      <c r="E72" s="34"/>
      <c r="F72" s="34"/>
      <c r="G72" s="34"/>
      <c r="H72" s="34"/>
      <c r="I72" s="34"/>
      <c r="J72" s="34"/>
    </row>
    <row r="73" spans="2:10" x14ac:dyDescent="0.3">
      <c r="B73" s="34"/>
      <c r="C73" s="34"/>
      <c r="D73" s="34"/>
      <c r="E73" s="34"/>
      <c r="F73" s="34"/>
      <c r="G73" s="34"/>
      <c r="H73" s="34"/>
      <c r="I73" s="34"/>
      <c r="J73" s="34"/>
    </row>
    <row r="74" spans="2:10" x14ac:dyDescent="0.3">
      <c r="C74" s="30" t="s">
        <v>38</v>
      </c>
      <c r="H74" s="96">
        <f>SUM('Contractor Pricing Summary'!D41,'Contractor Pricing Summary'!D43:D45)</f>
        <v>0</v>
      </c>
      <c r="I74" s="96"/>
      <c r="J74" s="96"/>
    </row>
    <row r="75" spans="2:10" x14ac:dyDescent="0.3">
      <c r="C75" s="30" t="s">
        <v>141</v>
      </c>
      <c r="H75" s="97">
        <v>80000</v>
      </c>
      <c r="I75" s="97"/>
      <c r="J75" s="97"/>
    </row>
    <row r="76" spans="2:10" x14ac:dyDescent="0.3">
      <c r="C76" s="30"/>
      <c r="H76" s="53"/>
      <c r="I76" s="53"/>
      <c r="J76" s="53"/>
    </row>
    <row r="77" spans="2:10" ht="16.2" thickBot="1" x14ac:dyDescent="0.35">
      <c r="C77" s="30"/>
      <c r="H77" s="53"/>
      <c r="I77" s="53"/>
      <c r="J77" s="53"/>
    </row>
    <row r="78" spans="2:10" ht="16.2" thickTop="1" x14ac:dyDescent="0.3">
      <c r="C78" s="38"/>
      <c r="D78" s="39"/>
      <c r="E78" s="39"/>
      <c r="F78" s="39"/>
      <c r="G78" s="39"/>
      <c r="H78" s="39"/>
      <c r="I78" s="39"/>
      <c r="J78" s="40"/>
    </row>
    <row r="79" spans="2:10" x14ac:dyDescent="0.3">
      <c r="C79" s="41" t="s">
        <v>37</v>
      </c>
      <c r="D79" s="42"/>
      <c r="E79" s="42"/>
      <c r="F79" s="42"/>
      <c r="G79" s="42"/>
      <c r="H79" s="98">
        <f>H74+H75</f>
        <v>80000</v>
      </c>
      <c r="I79" s="98"/>
      <c r="J79" s="99"/>
    </row>
    <row r="80" spans="2:10" ht="16.2" thickBot="1" x14ac:dyDescent="0.35">
      <c r="C80" s="45"/>
      <c r="D80" s="46"/>
      <c r="E80" s="46"/>
      <c r="F80" s="46"/>
      <c r="G80" s="46"/>
      <c r="H80" s="46"/>
      <c r="I80" s="46"/>
      <c r="J80" s="47"/>
    </row>
    <row r="81" spans="2:10" ht="16.2" thickTop="1" x14ac:dyDescent="0.3"/>
    <row r="82" spans="2:10" x14ac:dyDescent="0.3">
      <c r="B82" s="101" t="s">
        <v>143</v>
      </c>
      <c r="C82" s="101"/>
      <c r="D82" s="101"/>
      <c r="E82" s="101"/>
      <c r="F82" s="101"/>
      <c r="G82" s="101"/>
      <c r="H82" s="101"/>
      <c r="I82" s="101"/>
      <c r="J82" s="101"/>
    </row>
    <row r="83" spans="2:10" x14ac:dyDescent="0.3">
      <c r="B83" s="101"/>
      <c r="C83" s="101"/>
      <c r="D83" s="101"/>
      <c r="E83" s="101"/>
      <c r="F83" s="101"/>
      <c r="G83" s="101"/>
      <c r="H83" s="101"/>
      <c r="I83" s="101"/>
      <c r="J83" s="101"/>
    </row>
    <row r="84" spans="2:10" x14ac:dyDescent="0.3"/>
    <row r="85" spans="2:10" x14ac:dyDescent="0.3"/>
    <row r="86" spans="2:10" x14ac:dyDescent="0.3"/>
    <row r="87" spans="2:10" x14ac:dyDescent="0.3"/>
    <row r="88" spans="2:10" x14ac:dyDescent="0.3"/>
    <row r="89" spans="2:10" x14ac:dyDescent="0.3"/>
    <row r="90" spans="2:10" x14ac:dyDescent="0.3"/>
    <row r="91" spans="2:10" x14ac:dyDescent="0.3">
      <c r="B91" s="94" t="s">
        <v>42</v>
      </c>
      <c r="C91" s="94"/>
      <c r="D91" s="94"/>
      <c r="E91" s="94"/>
      <c r="F91" s="94"/>
      <c r="G91" s="94"/>
      <c r="H91" s="94"/>
      <c r="I91" s="94"/>
      <c r="J91" s="94"/>
    </row>
    <row r="92" spans="2:10" x14ac:dyDescent="0.3"/>
    <row r="93" spans="2:10" x14ac:dyDescent="0.3"/>
    <row r="94" spans="2:10" x14ac:dyDescent="0.3">
      <c r="B94" s="100" t="s">
        <v>41</v>
      </c>
      <c r="C94" s="100"/>
      <c r="D94" s="100"/>
      <c r="E94" s="100"/>
      <c r="F94" s="100"/>
      <c r="G94" s="100"/>
      <c r="H94" s="100"/>
      <c r="I94" s="100"/>
      <c r="J94" s="100"/>
    </row>
    <row r="95" spans="2:10" x14ac:dyDescent="0.3">
      <c r="B95" s="100"/>
      <c r="C95" s="100"/>
      <c r="D95" s="100"/>
      <c r="E95" s="100"/>
      <c r="F95" s="100"/>
      <c r="G95" s="100"/>
      <c r="H95" s="100"/>
      <c r="I95" s="100"/>
      <c r="J95" s="100"/>
    </row>
    <row r="96" spans="2:10" x14ac:dyDescent="0.3"/>
    <row r="97" spans="2:10" x14ac:dyDescent="0.3">
      <c r="B97" s="48"/>
      <c r="C97" s="48"/>
      <c r="D97" s="48"/>
      <c r="E97" s="48"/>
      <c r="F97" s="48"/>
      <c r="G97" s="48"/>
      <c r="H97" s="48"/>
      <c r="I97" s="48"/>
      <c r="J97" s="48"/>
    </row>
    <row r="98" spans="2:10" s="49" customFormat="1" x14ac:dyDescent="0.3">
      <c r="B98" s="93" t="str">
        <f>C29</f>
        <v>[ENTER FIRM NAME]</v>
      </c>
      <c r="C98" s="93"/>
      <c r="D98" s="93"/>
      <c r="E98" s="93"/>
      <c r="F98" s="93"/>
      <c r="G98" s="93"/>
      <c r="H98" s="93"/>
      <c r="I98" s="93"/>
      <c r="J98" s="93"/>
    </row>
    <row r="99" spans="2:10" s="49" customFormat="1" x14ac:dyDescent="0.3">
      <c r="B99" s="50" t="s">
        <v>40</v>
      </c>
      <c r="C99" s="51"/>
      <c r="D99" s="51"/>
      <c r="E99" s="51"/>
      <c r="F99" s="51"/>
      <c r="G99" s="51"/>
      <c r="H99" s="51"/>
      <c r="I99" s="51"/>
      <c r="J99" s="51"/>
    </row>
    <row r="100" spans="2:10" s="49" customFormat="1" x14ac:dyDescent="0.3">
      <c r="B100" s="52"/>
      <c r="C100" s="52"/>
      <c r="D100" s="52"/>
      <c r="E100" s="52"/>
      <c r="F100" s="52"/>
      <c r="G100" s="52"/>
      <c r="H100" s="52"/>
      <c r="I100" s="52"/>
      <c r="J100" s="52"/>
    </row>
    <row r="101" spans="2:10" s="49" customFormat="1" x14ac:dyDescent="0.3">
      <c r="B101" s="91"/>
      <c r="C101" s="91"/>
      <c r="D101" s="91"/>
      <c r="E101" s="91"/>
      <c r="F101" s="91"/>
      <c r="G101" s="91"/>
      <c r="H101" s="91"/>
      <c r="I101" s="91"/>
      <c r="J101" s="91"/>
    </row>
    <row r="102" spans="2:10" s="49" customFormat="1" x14ac:dyDescent="0.3">
      <c r="B102" s="87" t="s">
        <v>144</v>
      </c>
      <c r="C102" s="87"/>
      <c r="D102" s="87"/>
      <c r="E102" s="87"/>
      <c r="F102" s="87"/>
      <c r="G102" s="87"/>
      <c r="H102" s="87"/>
      <c r="I102" s="87"/>
      <c r="J102" s="87"/>
    </row>
    <row r="103" spans="2:10" s="49" customFormat="1" x14ac:dyDescent="0.3">
      <c r="B103" s="52"/>
      <c r="C103" s="52"/>
      <c r="D103" s="52"/>
      <c r="E103" s="52"/>
      <c r="F103" s="52"/>
      <c r="G103" s="52"/>
      <c r="H103" s="52"/>
      <c r="I103" s="52"/>
      <c r="J103" s="52"/>
    </row>
    <row r="104" spans="2:10" s="49" customFormat="1" x14ac:dyDescent="0.3">
      <c r="B104" s="52"/>
      <c r="C104" s="52"/>
      <c r="D104" s="52"/>
      <c r="E104" s="52"/>
      <c r="F104" s="52"/>
      <c r="G104" s="52"/>
      <c r="H104" s="52"/>
      <c r="I104" s="52"/>
      <c r="J104" s="52"/>
    </row>
    <row r="105" spans="2:10" s="49" customFormat="1" x14ac:dyDescent="0.3">
      <c r="B105" s="91"/>
      <c r="C105" s="91"/>
      <c r="D105" s="91"/>
      <c r="E105" s="91"/>
      <c r="F105" s="91"/>
      <c r="G105" s="91"/>
      <c r="H105" s="91"/>
      <c r="I105" s="91"/>
      <c r="J105" s="91"/>
    </row>
    <row r="106" spans="2:10" s="49" customFormat="1" x14ac:dyDescent="0.3">
      <c r="B106" s="87" t="s">
        <v>43</v>
      </c>
      <c r="C106" s="87"/>
      <c r="D106" s="87"/>
      <c r="E106" s="87"/>
      <c r="F106" s="87"/>
      <c r="G106" s="87"/>
      <c r="H106" s="87"/>
      <c r="I106" s="87"/>
      <c r="J106" s="87"/>
    </row>
    <row r="107" spans="2:10" s="49" customFormat="1" x14ac:dyDescent="0.3">
      <c r="B107" s="52"/>
      <c r="C107" s="52"/>
      <c r="D107" s="52"/>
      <c r="E107" s="52"/>
      <c r="F107" s="52"/>
      <c r="G107" s="52"/>
      <c r="H107" s="52"/>
      <c r="I107" s="52"/>
      <c r="J107" s="52"/>
    </row>
    <row r="108" spans="2:10" s="49" customFormat="1" x14ac:dyDescent="0.3">
      <c r="B108" s="91"/>
      <c r="C108" s="91"/>
      <c r="D108" s="91"/>
      <c r="E108" s="91"/>
      <c r="F108" s="91"/>
      <c r="G108" s="91"/>
      <c r="H108" s="91"/>
      <c r="I108" s="91"/>
      <c r="J108" s="91"/>
    </row>
    <row r="109" spans="2:10" s="49" customFormat="1" x14ac:dyDescent="0.3">
      <c r="B109" s="87" t="s">
        <v>44</v>
      </c>
      <c r="C109" s="87"/>
      <c r="D109" s="87"/>
      <c r="E109" s="87"/>
      <c r="F109" s="87"/>
      <c r="G109" s="87"/>
      <c r="H109" s="87"/>
      <c r="I109" s="87"/>
      <c r="J109" s="87"/>
    </row>
    <row r="110" spans="2:10" s="49" customFormat="1" x14ac:dyDescent="0.3">
      <c r="B110" s="52"/>
      <c r="C110" s="52"/>
      <c r="D110" s="52"/>
      <c r="E110" s="52"/>
      <c r="F110" s="52"/>
      <c r="G110" s="52"/>
      <c r="H110" s="52"/>
      <c r="I110" s="52"/>
      <c r="J110" s="52"/>
    </row>
    <row r="111" spans="2:10" s="49" customFormat="1" x14ac:dyDescent="0.3">
      <c r="B111" s="52"/>
      <c r="C111" s="52"/>
      <c r="D111" s="52"/>
      <c r="E111" s="52"/>
      <c r="F111" s="52"/>
      <c r="G111" s="52"/>
      <c r="H111" s="52"/>
      <c r="I111" s="52"/>
      <c r="J111" s="52"/>
    </row>
    <row r="112" spans="2:10" s="49" customFormat="1" x14ac:dyDescent="0.3">
      <c r="B112" s="52"/>
      <c r="C112" s="89"/>
      <c r="D112" s="89"/>
      <c r="E112" s="89"/>
      <c r="F112" s="52"/>
      <c r="G112" s="89"/>
      <c r="H112" s="89"/>
      <c r="I112" s="89"/>
      <c r="J112" s="52"/>
    </row>
    <row r="113" spans="2:10" s="49" customFormat="1" x14ac:dyDescent="0.3">
      <c r="B113" s="52"/>
      <c r="C113" s="90" t="s">
        <v>45</v>
      </c>
      <c r="D113" s="90"/>
      <c r="E113" s="90"/>
      <c r="F113" s="52"/>
      <c r="G113" s="90" t="s">
        <v>46</v>
      </c>
      <c r="H113" s="90"/>
      <c r="I113" s="90"/>
      <c r="J113" s="52"/>
    </row>
    <row r="114" spans="2:10" s="49" customFormat="1" x14ac:dyDescent="0.3">
      <c r="B114" s="52"/>
      <c r="C114" s="52"/>
      <c r="D114" s="52"/>
      <c r="E114" s="52"/>
      <c r="F114" s="52"/>
      <c r="G114" s="52"/>
      <c r="H114" s="52"/>
      <c r="I114" s="52"/>
      <c r="J114" s="52"/>
    </row>
    <row r="115" spans="2:10" s="49" customFormat="1" x14ac:dyDescent="0.3">
      <c r="B115" s="52"/>
      <c r="C115" s="52"/>
      <c r="D115" s="52"/>
      <c r="E115" s="52"/>
      <c r="F115" s="52"/>
      <c r="G115" s="52"/>
      <c r="H115" s="52"/>
      <c r="I115" s="52"/>
      <c r="J115" s="52"/>
    </row>
    <row r="116" spans="2:10" s="49" customFormat="1" x14ac:dyDescent="0.3">
      <c r="B116" s="86"/>
      <c r="C116" s="86"/>
      <c r="D116" s="86"/>
      <c r="E116" s="86"/>
      <c r="F116" s="86"/>
      <c r="G116" s="86"/>
      <c r="H116" s="86"/>
      <c r="I116" s="86"/>
      <c r="J116" s="86"/>
    </row>
    <row r="117" spans="2:10" s="49" customFormat="1" x14ac:dyDescent="0.3">
      <c r="B117" s="87" t="s">
        <v>47</v>
      </c>
      <c r="C117" s="87"/>
      <c r="D117" s="87"/>
      <c r="E117" s="87"/>
      <c r="F117" s="87"/>
      <c r="G117" s="87"/>
      <c r="H117" s="87"/>
      <c r="I117" s="87"/>
      <c r="J117" s="87"/>
    </row>
    <row r="118" spans="2:10" s="49" customFormat="1" x14ac:dyDescent="0.3">
      <c r="B118" s="52"/>
      <c r="C118" s="52"/>
      <c r="D118" s="52"/>
      <c r="E118" s="52"/>
      <c r="F118" s="52"/>
      <c r="G118" s="52"/>
      <c r="H118" s="52"/>
      <c r="I118" s="52"/>
      <c r="J118" s="52"/>
    </row>
    <row r="119" spans="2:10" s="49" customFormat="1" x14ac:dyDescent="0.3">
      <c r="B119" s="52"/>
      <c r="C119" s="52"/>
      <c r="D119" s="52"/>
      <c r="E119" s="52"/>
      <c r="F119" s="52"/>
      <c r="G119" s="52"/>
      <c r="H119" s="52"/>
      <c r="I119" s="52"/>
      <c r="J119" s="52"/>
    </row>
    <row r="120" spans="2:10" s="49" customFormat="1" x14ac:dyDescent="0.3">
      <c r="B120" s="52" t="s">
        <v>145</v>
      </c>
      <c r="C120" s="52"/>
      <c r="D120" s="52"/>
      <c r="E120" s="52"/>
      <c r="F120" s="52"/>
      <c r="G120" s="52"/>
      <c r="H120" s="88"/>
      <c r="I120" s="88"/>
      <c r="J120" s="88"/>
    </row>
    <row r="121" spans="2:10" s="49" customFormat="1" ht="9" customHeight="1" x14ac:dyDescent="0.3">
      <c r="B121" s="52"/>
      <c r="C121" s="52"/>
      <c r="D121" s="52"/>
      <c r="E121" s="52"/>
      <c r="F121" s="52"/>
      <c r="G121" s="52"/>
      <c r="H121" s="52"/>
      <c r="I121" s="52"/>
      <c r="J121" s="52"/>
    </row>
    <row r="122" spans="2:10" s="49" customFormat="1" x14ac:dyDescent="0.3">
      <c r="B122" s="52" t="s">
        <v>146</v>
      </c>
      <c r="C122" s="52"/>
      <c r="D122" s="52"/>
      <c r="E122" s="52"/>
      <c r="F122" s="52"/>
      <c r="G122" s="52"/>
      <c r="H122" s="88"/>
      <c r="I122" s="88"/>
      <c r="J122" s="88"/>
    </row>
    <row r="123" spans="2:10" s="49" customFormat="1" x14ac:dyDescent="0.3">
      <c r="B123" s="52"/>
      <c r="C123" s="52"/>
      <c r="D123" s="52"/>
      <c r="E123" s="52"/>
      <c r="F123" s="52"/>
      <c r="G123" s="52"/>
      <c r="H123" s="52"/>
      <c r="I123" s="52"/>
      <c r="J123" s="52"/>
    </row>
    <row r="124" spans="2:10" s="49" customFormat="1" x14ac:dyDescent="0.3">
      <c r="B124" s="52"/>
      <c r="C124" s="52"/>
      <c r="D124" s="52"/>
      <c r="E124" s="52"/>
      <c r="F124" s="52"/>
      <c r="G124" s="52"/>
      <c r="H124" s="52"/>
      <c r="I124" s="52"/>
      <c r="J124" s="52"/>
    </row>
    <row r="125" spans="2:10" s="49" customFormat="1" x14ac:dyDescent="0.3">
      <c r="B125" s="86"/>
      <c r="C125" s="86"/>
      <c r="D125" s="86"/>
      <c r="E125" s="86"/>
      <c r="F125" s="86"/>
      <c r="G125" s="86"/>
      <c r="H125" s="86"/>
      <c r="I125" s="86"/>
      <c r="J125" s="86"/>
    </row>
    <row r="126" spans="2:10" x14ac:dyDescent="0.3">
      <c r="B126" s="36" t="s">
        <v>147</v>
      </c>
      <c r="C126" s="35"/>
      <c r="D126" s="35"/>
      <c r="E126" s="35"/>
      <c r="F126" s="35"/>
      <c r="G126" s="35"/>
      <c r="H126" s="35"/>
      <c r="I126" s="35"/>
      <c r="J126" s="35"/>
    </row>
    <row r="127" spans="2:10" x14ac:dyDescent="0.3"/>
    <row r="128" spans="2:10" ht="16.2" thickBot="1" x14ac:dyDescent="0.35"/>
    <row r="129" spans="1:11" ht="16.2" thickTop="1" x14ac:dyDescent="0.3">
      <c r="A129" s="38"/>
      <c r="B129" s="39"/>
      <c r="C129" s="39"/>
      <c r="D129" s="39"/>
      <c r="E129" s="39"/>
      <c r="F129" s="39"/>
      <c r="G129" s="39"/>
      <c r="H129" s="39"/>
      <c r="I129" s="39"/>
      <c r="J129" s="39"/>
      <c r="K129" s="40"/>
    </row>
    <row r="130" spans="1:11" x14ac:dyDescent="0.3">
      <c r="A130" s="43"/>
      <c r="B130" s="54" t="s">
        <v>48</v>
      </c>
      <c r="C130" s="33"/>
      <c r="D130" s="33"/>
      <c r="E130" s="33"/>
      <c r="F130" s="33"/>
      <c r="G130" s="33"/>
      <c r="H130" s="42"/>
      <c r="I130" s="33"/>
      <c r="J130" s="33"/>
      <c r="K130" s="44"/>
    </row>
    <row r="131" spans="1:11" x14ac:dyDescent="0.3">
      <c r="A131" s="43"/>
      <c r="B131" s="42"/>
      <c r="C131" s="37"/>
      <c r="D131" s="37" t="s">
        <v>49</v>
      </c>
      <c r="E131" s="42"/>
      <c r="F131" s="42"/>
      <c r="G131" s="42"/>
      <c r="H131" s="42"/>
      <c r="I131" s="37" t="s">
        <v>50</v>
      </c>
      <c r="J131" s="42"/>
      <c r="K131" s="44"/>
    </row>
    <row r="132" spans="1:11" ht="16.2" thickBot="1" x14ac:dyDescent="0.35">
      <c r="A132" s="45"/>
      <c r="B132" s="46"/>
      <c r="C132" s="46"/>
      <c r="D132" s="46"/>
      <c r="E132" s="46"/>
      <c r="F132" s="46"/>
      <c r="G132" s="46"/>
      <c r="H132" s="46"/>
      <c r="I132" s="46"/>
      <c r="J132" s="46"/>
      <c r="K132" s="47"/>
    </row>
    <row r="133" spans="1:11" ht="16.2" thickTop="1" x14ac:dyDescent="0.3"/>
    <row r="134" spans="1:11" x14ac:dyDescent="0.3"/>
    <row r="135" spans="1:11" hidden="1" x14ac:dyDescent="0.3"/>
    <row r="136" spans="1:11" hidden="1" x14ac:dyDescent="0.3"/>
    <row r="137" spans="1:11" hidden="1" x14ac:dyDescent="0.3"/>
    <row r="138" spans="1:11" hidden="1" x14ac:dyDescent="0.3"/>
    <row r="139" spans="1:11" hidden="1" x14ac:dyDescent="0.3"/>
    <row r="140" spans="1:11" hidden="1" x14ac:dyDescent="0.3"/>
  </sheetData>
  <mergeCells count="40">
    <mergeCell ref="B61:J62"/>
    <mergeCell ref="B26:J27"/>
    <mergeCell ref="C29:J29"/>
    <mergeCell ref="B1:J2"/>
    <mergeCell ref="B5:J5"/>
    <mergeCell ref="B6:J6"/>
    <mergeCell ref="B8:J8"/>
    <mergeCell ref="B9:J9"/>
    <mergeCell ref="B39:J40"/>
    <mergeCell ref="B31:D31"/>
    <mergeCell ref="B49:J53"/>
    <mergeCell ref="B47:J47"/>
    <mergeCell ref="B57:J58"/>
    <mergeCell ref="B15:J25"/>
    <mergeCell ref="B101:J101"/>
    <mergeCell ref="B71:J71"/>
    <mergeCell ref="H74:J74"/>
    <mergeCell ref="H75:J75"/>
    <mergeCell ref="H79:J79"/>
    <mergeCell ref="B94:J95"/>
    <mergeCell ref="B82:J83"/>
    <mergeCell ref="F64:H64"/>
    <mergeCell ref="F66:H66"/>
    <mergeCell ref="F68:H68"/>
    <mergeCell ref="B98:J98"/>
    <mergeCell ref="B91:J91"/>
    <mergeCell ref="C112:E112"/>
    <mergeCell ref="G112:I112"/>
    <mergeCell ref="G113:I113"/>
    <mergeCell ref="C113:E113"/>
    <mergeCell ref="B102:J102"/>
    <mergeCell ref="B105:J105"/>
    <mergeCell ref="B106:J106"/>
    <mergeCell ref="B109:J109"/>
    <mergeCell ref="B108:J108"/>
    <mergeCell ref="B116:J116"/>
    <mergeCell ref="B117:J117"/>
    <mergeCell ref="H122:J122"/>
    <mergeCell ref="H120:J120"/>
    <mergeCell ref="B125:J125"/>
  </mergeCells>
  <conditionalFormatting sqref="C29:J29 F64:H64 F66:H66 F68:H68 B101:J101 B105:J105 B108:J108 C112:E112 G112:I112 B116:J116 H120:J120 H122:J122 B125:J125">
    <cfRule type="containsBlanks" dxfId="6" priority="9">
      <formula>LEN(TRIM(B29))=0</formula>
    </cfRule>
  </conditionalFormatting>
  <conditionalFormatting sqref="C29:J29">
    <cfRule type="containsText" dxfId="5" priority="7" operator="containsText" text="[ENTER FIRM NAME]">
      <formula>NOT(ISERROR(SEARCH("[ENTER FIRM NAME]",C29)))</formula>
    </cfRule>
  </conditionalFormatting>
  <conditionalFormatting sqref="B5:J6 D12 H75:J75">
    <cfRule type="containsBlanks" dxfId="4" priority="4">
      <formula>LEN(TRIM(B5))=0</formula>
    </cfRule>
  </conditionalFormatting>
  <conditionalFormatting sqref="B5:J5">
    <cfRule type="cellIs" dxfId="3" priority="6" operator="equal">
      <formula>"[Client Name]"</formula>
    </cfRule>
  </conditionalFormatting>
  <conditionalFormatting sqref="B6:J6">
    <cfRule type="cellIs" dxfId="2" priority="5" operator="equal">
      <formula>"[Project Name]"</formula>
    </cfRule>
  </conditionalFormatting>
  <conditionalFormatting sqref="B9:J9">
    <cfRule type="containsBlanks" dxfId="1" priority="1">
      <formula>LEN(TRIM(B9))=0</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7" r:id="rId4" name="Group Box 19">
              <controlPr defaultSize="0" autoFill="0" autoPict="0">
                <anchor moveWithCells="1">
                  <from>
                    <xdr:col>4</xdr:col>
                    <xdr:colOff>0</xdr:colOff>
                    <xdr:row>29</xdr:row>
                    <xdr:rowOff>198120</xdr:rowOff>
                  </from>
                  <to>
                    <xdr:col>10</xdr:col>
                    <xdr:colOff>22860</xdr:colOff>
                    <xdr:row>37</xdr:row>
                    <xdr:rowOff>99060</xdr:rowOff>
                  </to>
                </anchor>
              </controlPr>
            </control>
          </mc:Choice>
        </mc:AlternateContent>
        <mc:AlternateContent xmlns:mc="http://schemas.openxmlformats.org/markup-compatibility/2006">
          <mc:Choice Requires="x14">
            <control shapeId="2069" r:id="rId5" name="Option Button 21">
              <controlPr defaultSize="0" autoFill="0" autoLine="0" autoPict="0">
                <anchor moveWithCells="1">
                  <from>
                    <xdr:col>4</xdr:col>
                    <xdr:colOff>7620</xdr:colOff>
                    <xdr:row>32</xdr:row>
                    <xdr:rowOff>7620</xdr:rowOff>
                  </from>
                  <to>
                    <xdr:col>6</xdr:col>
                    <xdr:colOff>327660</xdr:colOff>
                    <xdr:row>33</xdr:row>
                    <xdr:rowOff>0</xdr:rowOff>
                  </to>
                </anchor>
              </controlPr>
            </control>
          </mc:Choice>
        </mc:AlternateContent>
        <mc:AlternateContent xmlns:mc="http://schemas.openxmlformats.org/markup-compatibility/2006">
          <mc:Choice Requires="x14">
            <control shapeId="2070" r:id="rId6" name="Option Button 22">
              <controlPr defaultSize="0" autoFill="0" autoLine="0" autoPict="0">
                <anchor moveWithCells="1">
                  <from>
                    <xdr:col>4</xdr:col>
                    <xdr:colOff>7620</xdr:colOff>
                    <xdr:row>34</xdr:row>
                    <xdr:rowOff>7620</xdr:rowOff>
                  </from>
                  <to>
                    <xdr:col>6</xdr:col>
                    <xdr:colOff>327660</xdr:colOff>
                    <xdr:row>35</xdr:row>
                    <xdr:rowOff>0</xdr:rowOff>
                  </to>
                </anchor>
              </controlPr>
            </control>
          </mc:Choice>
        </mc:AlternateContent>
        <mc:AlternateContent xmlns:mc="http://schemas.openxmlformats.org/markup-compatibility/2006">
          <mc:Choice Requires="x14">
            <control shapeId="2071" r:id="rId7" name="Option Button 23">
              <controlPr defaultSize="0" autoFill="0" autoLine="0" autoPict="0">
                <anchor moveWithCells="1">
                  <from>
                    <xdr:col>4</xdr:col>
                    <xdr:colOff>7620</xdr:colOff>
                    <xdr:row>36</xdr:row>
                    <xdr:rowOff>7620</xdr:rowOff>
                  </from>
                  <to>
                    <xdr:col>6</xdr:col>
                    <xdr:colOff>327660</xdr:colOff>
                    <xdr:row>37</xdr:row>
                    <xdr:rowOff>0</xdr:rowOff>
                  </to>
                </anchor>
              </controlPr>
            </control>
          </mc:Choice>
        </mc:AlternateContent>
        <mc:AlternateContent xmlns:mc="http://schemas.openxmlformats.org/markup-compatibility/2006">
          <mc:Choice Requires="x14">
            <control shapeId="2072" r:id="rId8" name="Option Button 24">
              <controlPr defaultSize="0" autoFill="0" autoLine="0" autoPict="0">
                <anchor moveWithCells="1">
                  <from>
                    <xdr:col>7</xdr:col>
                    <xdr:colOff>7620</xdr:colOff>
                    <xdr:row>30</xdr:row>
                    <xdr:rowOff>7620</xdr:rowOff>
                  </from>
                  <to>
                    <xdr:col>9</xdr:col>
                    <xdr:colOff>327660</xdr:colOff>
                    <xdr:row>31</xdr:row>
                    <xdr:rowOff>0</xdr:rowOff>
                  </to>
                </anchor>
              </controlPr>
            </control>
          </mc:Choice>
        </mc:AlternateContent>
        <mc:AlternateContent xmlns:mc="http://schemas.openxmlformats.org/markup-compatibility/2006">
          <mc:Choice Requires="x14">
            <control shapeId="2073" r:id="rId9" name="Option Button 25">
              <controlPr defaultSize="0" autoFill="0" autoLine="0" autoPict="0">
                <anchor moveWithCells="1">
                  <from>
                    <xdr:col>7</xdr:col>
                    <xdr:colOff>7620</xdr:colOff>
                    <xdr:row>32</xdr:row>
                    <xdr:rowOff>7620</xdr:rowOff>
                  </from>
                  <to>
                    <xdr:col>9</xdr:col>
                    <xdr:colOff>327660</xdr:colOff>
                    <xdr:row>33</xdr:row>
                    <xdr:rowOff>0</xdr:rowOff>
                  </to>
                </anchor>
              </controlPr>
            </control>
          </mc:Choice>
        </mc:AlternateContent>
        <mc:AlternateContent xmlns:mc="http://schemas.openxmlformats.org/markup-compatibility/2006">
          <mc:Choice Requires="x14">
            <control shapeId="2074" r:id="rId10" name="Option Button 26">
              <controlPr defaultSize="0" autoFill="0" autoLine="0" autoPict="0">
                <anchor moveWithCells="1">
                  <from>
                    <xdr:col>7</xdr:col>
                    <xdr:colOff>22860</xdr:colOff>
                    <xdr:row>34</xdr:row>
                    <xdr:rowOff>7620</xdr:rowOff>
                  </from>
                  <to>
                    <xdr:col>9</xdr:col>
                    <xdr:colOff>335280</xdr:colOff>
                    <xdr:row>35</xdr:row>
                    <xdr:rowOff>0</xdr:rowOff>
                  </to>
                </anchor>
              </controlPr>
            </control>
          </mc:Choice>
        </mc:AlternateContent>
        <mc:AlternateContent xmlns:mc="http://schemas.openxmlformats.org/markup-compatibility/2006">
          <mc:Choice Requires="x14">
            <control shapeId="2075" r:id="rId11" name="Option Button 27">
              <controlPr defaultSize="0" autoFill="0" autoLine="0" autoPict="0">
                <anchor moveWithCells="1">
                  <from>
                    <xdr:col>4</xdr:col>
                    <xdr:colOff>7620</xdr:colOff>
                    <xdr:row>30</xdr:row>
                    <xdr:rowOff>7620</xdr:rowOff>
                  </from>
                  <to>
                    <xdr:col>6</xdr:col>
                    <xdr:colOff>327660</xdr:colOff>
                    <xdr:row>31</xdr:row>
                    <xdr:rowOff>0</xdr:rowOff>
                  </to>
                </anchor>
              </controlPr>
            </control>
          </mc:Choice>
        </mc:AlternateContent>
        <mc:AlternateContent xmlns:mc="http://schemas.openxmlformats.org/markup-compatibility/2006">
          <mc:Choice Requires="x14">
            <control shapeId="2076" r:id="rId12" name="Group Box 28">
              <controlPr defaultSize="0" autoFill="0" autoPict="0">
                <anchor moveWithCells="1">
                  <from>
                    <xdr:col>4</xdr:col>
                    <xdr:colOff>0</xdr:colOff>
                    <xdr:row>40</xdr:row>
                    <xdr:rowOff>60960</xdr:rowOff>
                  </from>
                  <to>
                    <xdr:col>10</xdr:col>
                    <xdr:colOff>22860</xdr:colOff>
                    <xdr:row>43</xdr:row>
                    <xdr:rowOff>68580</xdr:rowOff>
                  </to>
                </anchor>
              </controlPr>
            </control>
          </mc:Choice>
        </mc:AlternateContent>
        <mc:AlternateContent xmlns:mc="http://schemas.openxmlformats.org/markup-compatibility/2006">
          <mc:Choice Requires="x14">
            <control shapeId="2077" r:id="rId13" name="Option Button 29">
              <controlPr defaultSize="0" autoFill="0" autoLine="0" autoPict="0">
                <anchor moveWithCells="1">
                  <from>
                    <xdr:col>4</xdr:col>
                    <xdr:colOff>7620</xdr:colOff>
                    <xdr:row>40</xdr:row>
                    <xdr:rowOff>152400</xdr:rowOff>
                  </from>
                  <to>
                    <xdr:col>5</xdr:col>
                    <xdr:colOff>487680</xdr:colOff>
                    <xdr:row>41</xdr:row>
                    <xdr:rowOff>160020</xdr:rowOff>
                  </to>
                </anchor>
              </controlPr>
            </control>
          </mc:Choice>
        </mc:AlternateContent>
        <mc:AlternateContent xmlns:mc="http://schemas.openxmlformats.org/markup-compatibility/2006">
          <mc:Choice Requires="x14">
            <control shapeId="2078" r:id="rId14" name="Option Button 30">
              <controlPr defaultSize="0" autoFill="0" autoLine="0" autoPict="0">
                <anchor moveWithCells="1">
                  <from>
                    <xdr:col>4</xdr:col>
                    <xdr:colOff>7620</xdr:colOff>
                    <xdr:row>42</xdr:row>
                    <xdr:rowOff>0</xdr:rowOff>
                  </from>
                  <to>
                    <xdr:col>5</xdr:col>
                    <xdr:colOff>487680</xdr:colOff>
                    <xdr:row>43</xdr:row>
                    <xdr:rowOff>7620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2" operator="equal" id="{5DBBDDB2-8ACD-421C-AFA7-5E516B1A4752}">
            <xm:f>DROPDOWN!$A$7</xm:f>
            <x14:dxf>
              <font>
                <b/>
                <i val="0"/>
                <color rgb="FFFF0000"/>
              </font>
              <fill>
                <patternFill>
                  <bgColor rgb="FFFFCCCC"/>
                </patternFill>
              </fill>
            </x14:dxf>
          </x14:cfRule>
          <xm:sqref>B9:J9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52"/>
  <sheetViews>
    <sheetView showGridLines="0" zoomScale="85" zoomScaleNormal="85" workbookViewId="0">
      <selection activeCell="A11" sqref="A11"/>
    </sheetView>
  </sheetViews>
  <sheetFormatPr defaultColWidth="0" defaultRowHeight="14.4" zeroHeight="1" x14ac:dyDescent="0.3"/>
  <cols>
    <col min="1" max="1" width="30.109375" customWidth="1"/>
    <col min="2" max="4" width="18.33203125" customWidth="1"/>
    <col min="5" max="16384" width="9.109375" hidden="1"/>
  </cols>
  <sheetData>
    <row r="1" spans="1:4" x14ac:dyDescent="0.3"/>
    <row r="2" spans="1:4" x14ac:dyDescent="0.3"/>
    <row r="3" spans="1:4" x14ac:dyDescent="0.3"/>
    <row r="4" spans="1:4" x14ac:dyDescent="0.3"/>
    <row r="5" spans="1:4" x14ac:dyDescent="0.3"/>
    <row r="6" spans="1:4" x14ac:dyDescent="0.3">
      <c r="A6" s="113" t="str">
        <f>'Cover Page'!B5</f>
        <v>Irvine Unified School District</v>
      </c>
      <c r="B6" s="113"/>
      <c r="C6" s="113"/>
      <c r="D6" s="113"/>
    </row>
    <row r="7" spans="1:4" x14ac:dyDescent="0.3"/>
    <row r="8" spans="1:4" x14ac:dyDescent="0.3">
      <c r="A8" s="113" t="s">
        <v>3</v>
      </c>
      <c r="B8" s="113"/>
      <c r="C8" s="113"/>
      <c r="D8" s="113"/>
    </row>
    <row r="9" spans="1:4" x14ac:dyDescent="0.3">
      <c r="A9" s="113" t="str">
        <f>'Cover Page'!B6</f>
        <v xml:space="preserve"> Irvine High School Bldg. H and Bldg. S AHU Replacement</v>
      </c>
      <c r="B9" s="113"/>
      <c r="C9" s="113"/>
      <c r="D9" s="113"/>
    </row>
    <row r="10" spans="1:4" x14ac:dyDescent="0.3">
      <c r="A10" t="s">
        <v>134</v>
      </c>
      <c r="B10" s="116" t="str">
        <f>'Cover Page'!D12</f>
        <v>17/18-02MO</v>
      </c>
      <c r="C10" s="116"/>
    </row>
    <row r="11" spans="1:4" x14ac:dyDescent="0.3"/>
    <row r="12" spans="1:4" x14ac:dyDescent="0.3">
      <c r="A12" s="1" t="s">
        <v>4</v>
      </c>
      <c r="B12" s="114" t="str">
        <f>'Cover Page'!C29</f>
        <v>[ENTER FIRM NAME]</v>
      </c>
      <c r="C12" s="114"/>
      <c r="D12" s="114"/>
    </row>
    <row r="13" spans="1:4" x14ac:dyDescent="0.3"/>
    <row r="14" spans="1:4" x14ac:dyDescent="0.3"/>
    <row r="15" spans="1:4" x14ac:dyDescent="0.3">
      <c r="A15" s="115" t="s">
        <v>9</v>
      </c>
      <c r="B15" s="115"/>
      <c r="C15" s="115"/>
      <c r="D15" s="115"/>
    </row>
    <row r="16" spans="1:4" x14ac:dyDescent="0.3">
      <c r="A16" s="4" t="s">
        <v>5</v>
      </c>
      <c r="B16" s="4" t="s">
        <v>6</v>
      </c>
      <c r="C16" s="4" t="s">
        <v>7</v>
      </c>
      <c r="D16" s="4" t="s">
        <v>8</v>
      </c>
    </row>
    <row r="17" spans="1:4" x14ac:dyDescent="0.3">
      <c r="A17" s="58" t="s">
        <v>68</v>
      </c>
      <c r="B17" s="9">
        <f>'Building H'!E$42</f>
        <v>0</v>
      </c>
      <c r="C17" s="9">
        <f>'Building H'!F$42</f>
        <v>0</v>
      </c>
      <c r="D17" s="9">
        <f>SUM(B17:C17)</f>
        <v>0</v>
      </c>
    </row>
    <row r="18" spans="1:4" x14ac:dyDescent="0.3">
      <c r="A18" s="5" t="s">
        <v>69</v>
      </c>
      <c r="B18" s="9">
        <f>'Building S'!E$42</f>
        <v>0</v>
      </c>
      <c r="C18" s="9">
        <f>'Building S'!F$42</f>
        <v>0</v>
      </c>
      <c r="D18" s="9">
        <f>SUM(B18:C18)</f>
        <v>0</v>
      </c>
    </row>
    <row r="19" spans="1:4" x14ac:dyDescent="0.3">
      <c r="A19" s="5"/>
      <c r="B19" s="9"/>
      <c r="C19" s="9"/>
      <c r="D19" s="9"/>
    </row>
    <row r="20" spans="1:4" x14ac:dyDescent="0.3">
      <c r="A20" s="58" t="s">
        <v>65</v>
      </c>
      <c r="B20" s="9">
        <f>'Special Rental-Transport Costs'!E32</f>
        <v>0</v>
      </c>
      <c r="C20" s="9">
        <f>'Special Rental-Transport Costs'!F32</f>
        <v>0</v>
      </c>
      <c r="D20" s="9">
        <f>SUM(B20:C20)</f>
        <v>0</v>
      </c>
    </row>
    <row r="21" spans="1:4" x14ac:dyDescent="0.3">
      <c r="A21" s="5"/>
      <c r="B21" s="9"/>
      <c r="C21" s="9"/>
      <c r="D21" s="9"/>
    </row>
    <row r="22" spans="1:4" x14ac:dyDescent="0.3">
      <c r="A22" s="5"/>
      <c r="B22" s="9"/>
      <c r="C22" s="9"/>
      <c r="D22" s="9"/>
    </row>
    <row r="23" spans="1:4" x14ac:dyDescent="0.3">
      <c r="A23" s="5"/>
      <c r="B23" s="9"/>
      <c r="C23" s="9"/>
      <c r="D23" s="9"/>
    </row>
    <row r="24" spans="1:4" x14ac:dyDescent="0.3">
      <c r="A24" s="5"/>
      <c r="B24" s="9"/>
      <c r="C24" s="9"/>
      <c r="D24" s="9"/>
    </row>
    <row r="25" spans="1:4" x14ac:dyDescent="0.3">
      <c r="A25" s="5"/>
      <c r="B25" s="9"/>
      <c r="C25" s="9"/>
      <c r="D25" s="9"/>
    </row>
    <row r="26" spans="1:4" x14ac:dyDescent="0.3">
      <c r="A26" s="5"/>
      <c r="B26" s="9"/>
      <c r="C26" s="9"/>
      <c r="D26" s="9"/>
    </row>
    <row r="27" spans="1:4" x14ac:dyDescent="0.3">
      <c r="A27" s="5"/>
      <c r="B27" s="9"/>
      <c r="C27" s="9"/>
      <c r="D27" s="9"/>
    </row>
    <row r="28" spans="1:4" x14ac:dyDescent="0.3">
      <c r="A28" s="5"/>
      <c r="B28" s="9"/>
      <c r="C28" s="9"/>
      <c r="D28" s="9"/>
    </row>
    <row r="29" spans="1:4" x14ac:dyDescent="0.3">
      <c r="A29" s="5"/>
      <c r="B29" s="9"/>
      <c r="C29" s="9"/>
      <c r="D29" s="9"/>
    </row>
    <row r="30" spans="1:4" x14ac:dyDescent="0.3">
      <c r="A30" s="5"/>
      <c r="B30" s="9"/>
      <c r="C30" s="9"/>
      <c r="D30" s="9"/>
    </row>
    <row r="31" spans="1:4" x14ac:dyDescent="0.3">
      <c r="A31" s="5"/>
      <c r="B31" s="9"/>
      <c r="C31" s="9"/>
      <c r="D31" s="9"/>
    </row>
    <row r="32" spans="1:4" x14ac:dyDescent="0.3">
      <c r="A32" s="5"/>
      <c r="B32" s="9"/>
      <c r="C32" s="9"/>
      <c r="D32" s="9"/>
    </row>
    <row r="33" spans="1:4" x14ac:dyDescent="0.3">
      <c r="A33" s="5"/>
      <c r="B33" s="9"/>
      <c r="C33" s="9"/>
      <c r="D33" s="9"/>
    </row>
    <row r="34" spans="1:4" x14ac:dyDescent="0.3">
      <c r="A34" s="5"/>
      <c r="B34" s="9"/>
      <c r="C34" s="9"/>
      <c r="D34" s="9"/>
    </row>
    <row r="35" spans="1:4" x14ac:dyDescent="0.3">
      <c r="A35" s="5"/>
      <c r="B35" s="9"/>
      <c r="C35" s="9"/>
      <c r="D35" s="9"/>
    </row>
    <row r="36" spans="1:4" x14ac:dyDescent="0.3">
      <c r="A36" s="5"/>
      <c r="B36" s="9"/>
      <c r="C36" s="9"/>
      <c r="D36" s="9"/>
    </row>
    <row r="37" spans="1:4" x14ac:dyDescent="0.3">
      <c r="A37" s="5"/>
      <c r="B37" s="9"/>
      <c r="C37" s="9"/>
      <c r="D37" s="9"/>
    </row>
    <row r="38" spans="1:4" x14ac:dyDescent="0.3">
      <c r="A38" s="58"/>
      <c r="B38" s="9"/>
      <c r="C38" s="9"/>
      <c r="D38" s="9"/>
    </row>
    <row r="39" spans="1:4" x14ac:dyDescent="0.3">
      <c r="A39" s="5"/>
      <c r="B39" s="9"/>
      <c r="C39" s="9"/>
      <c r="D39" s="9"/>
    </row>
    <row r="40" spans="1:4" ht="5.0999999999999996" customHeight="1" x14ac:dyDescent="0.3">
      <c r="A40" s="6"/>
      <c r="B40" s="6"/>
      <c r="C40" s="6"/>
      <c r="D40" s="6"/>
    </row>
    <row r="41" spans="1:4" x14ac:dyDescent="0.3">
      <c r="A41" s="7" t="s">
        <v>15</v>
      </c>
      <c r="B41" s="8">
        <f>SUM(B17:B39)</f>
        <v>0</v>
      </c>
      <c r="C41" s="8">
        <f>SUM(C17:C39)</f>
        <v>0</v>
      </c>
      <c r="D41" s="8">
        <f>SUM(D17:D39)</f>
        <v>0</v>
      </c>
    </row>
    <row r="42" spans="1:4" ht="5.0999999999999996" customHeight="1" x14ac:dyDescent="0.3">
      <c r="A42" s="6"/>
      <c r="B42" s="6"/>
      <c r="C42" s="6"/>
      <c r="D42" s="6"/>
    </row>
    <row r="43" spans="1:4" x14ac:dyDescent="0.3">
      <c r="A43" s="117" t="s">
        <v>12</v>
      </c>
      <c r="B43" s="117"/>
      <c r="C43" s="117"/>
      <c r="D43" s="17">
        <f>SUM('Building H'!H42,'Building S'!H42)</f>
        <v>0</v>
      </c>
    </row>
    <row r="44" spans="1:4" x14ac:dyDescent="0.3">
      <c r="A44" s="117" t="s">
        <v>13</v>
      </c>
      <c r="B44" s="117"/>
      <c r="C44" s="117"/>
      <c r="D44" s="17" t="s">
        <v>58</v>
      </c>
    </row>
    <row r="45" spans="1:4" x14ac:dyDescent="0.3">
      <c r="A45" s="117" t="s">
        <v>14</v>
      </c>
      <c r="B45" s="117"/>
      <c r="C45" s="117"/>
      <c r="D45" s="17">
        <f>SUM('Building H'!G42,'Building S'!G42)</f>
        <v>0</v>
      </c>
    </row>
    <row r="46" spans="1:4" x14ac:dyDescent="0.3">
      <c r="A46" s="117" t="s">
        <v>11</v>
      </c>
      <c r="B46" s="117"/>
      <c r="C46" s="117"/>
      <c r="D46" s="17">
        <f>'Cover Page'!H75</f>
        <v>80000</v>
      </c>
    </row>
    <row r="47" spans="1:4" ht="5.0999999999999996" customHeight="1" x14ac:dyDescent="0.3">
      <c r="A47" s="6"/>
      <c r="B47" s="6"/>
      <c r="C47" s="6"/>
      <c r="D47" s="6"/>
    </row>
    <row r="48" spans="1:4" x14ac:dyDescent="0.3">
      <c r="A48" s="117" t="s">
        <v>10</v>
      </c>
      <c r="B48" s="117"/>
      <c r="C48" s="117"/>
      <c r="D48" s="18">
        <f>SUM(D41:D46)</f>
        <v>80000</v>
      </c>
    </row>
    <row r="49" hidden="1" x14ac:dyDescent="0.3"/>
    <row r="50" hidden="1" x14ac:dyDescent="0.3"/>
    <row r="51" hidden="1" x14ac:dyDescent="0.3"/>
    <row r="52" x14ac:dyDescent="0.3"/>
  </sheetData>
  <mergeCells count="11">
    <mergeCell ref="A48:C48"/>
    <mergeCell ref="A43:C43"/>
    <mergeCell ref="A44:C44"/>
    <mergeCell ref="A45:C45"/>
    <mergeCell ref="A46:C46"/>
    <mergeCell ref="A8:D8"/>
    <mergeCell ref="A9:D9"/>
    <mergeCell ref="A6:D6"/>
    <mergeCell ref="B12:D12"/>
    <mergeCell ref="A15:D15"/>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DROPDOWN!$A$2:$A$4</xm:f>
          </x14:formula1>
          <xm:sqref>A8:D8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48"/>
  <sheetViews>
    <sheetView view="pageLayout" zoomScale="55" zoomScaleNormal="85" zoomScaleSheetLayoutView="85" zoomScalePageLayoutView="55" workbookViewId="0">
      <selection activeCell="G42" sqref="G42"/>
    </sheetView>
  </sheetViews>
  <sheetFormatPr defaultRowHeight="14.4" x14ac:dyDescent="0.3"/>
  <cols>
    <col min="1" max="1" width="7" customWidth="1"/>
    <col min="2" max="2" width="38.6640625" customWidth="1"/>
    <col min="3" max="3" width="38.44140625" customWidth="1"/>
    <col min="4" max="4" width="6.44140625" customWidth="1"/>
    <col min="5" max="9" width="12" customWidth="1"/>
    <col min="10" max="11" width="17.6640625" customWidth="1"/>
    <col min="12" max="13" width="10.6640625" customWidth="1"/>
  </cols>
  <sheetData>
    <row r="1" spans="1:16" x14ac:dyDescent="0.3">
      <c r="A1" s="128" t="s">
        <v>4</v>
      </c>
      <c r="B1" s="128"/>
      <c r="C1" t="str">
        <f>'Contractor Pricing Summary'!$B$12</f>
        <v>[ENTER FIRM NAME]</v>
      </c>
    </row>
    <row r="2" spans="1:16" ht="5.0999999999999996" customHeight="1" x14ac:dyDescent="0.3"/>
    <row r="3" spans="1:16" x14ac:dyDescent="0.3">
      <c r="A3" s="128" t="s">
        <v>16</v>
      </c>
      <c r="B3" s="128"/>
      <c r="C3" s="10" t="str">
        <f>IF(ISBLANK('Contractor Pricing Summary'!$A$6),"",'Contractor Pricing Summary'!$A$6)</f>
        <v>Irvine Unified School District</v>
      </c>
      <c r="D3" s="10"/>
    </row>
    <row r="4" spans="1:16" x14ac:dyDescent="0.3">
      <c r="A4" s="128" t="s">
        <v>17</v>
      </c>
      <c r="B4" s="128"/>
      <c r="C4" s="10" t="str">
        <f>IF(ISBLANK('Contractor Pricing Summary'!$A$9),"",'Contractor Pricing Summary'!$A$9)</f>
        <v xml:space="preserve"> Irvine High School Bldg. H and Bldg. S AHU Replacement</v>
      </c>
      <c r="D4" s="10"/>
    </row>
    <row r="5" spans="1:16" x14ac:dyDescent="0.3">
      <c r="A5" s="128" t="s">
        <v>134</v>
      </c>
      <c r="B5" s="128"/>
      <c r="C5" s="10" t="str">
        <f>'Cover Page'!D12</f>
        <v>17/18-02MO</v>
      </c>
      <c r="D5" s="10"/>
    </row>
    <row r="7" spans="1:16" x14ac:dyDescent="0.3">
      <c r="A7" s="125" t="s">
        <v>19</v>
      </c>
      <c r="B7" s="126"/>
      <c r="C7" s="126"/>
      <c r="D7" s="126"/>
      <c r="E7" s="126"/>
      <c r="F7" s="126"/>
      <c r="G7" s="126"/>
      <c r="H7" s="126"/>
      <c r="I7" s="127"/>
      <c r="N7" s="11"/>
      <c r="O7" s="11"/>
      <c r="P7" s="11"/>
    </row>
    <row r="8" spans="1:16" x14ac:dyDescent="0.3">
      <c r="A8" s="11"/>
      <c r="B8" s="11"/>
      <c r="C8" s="11"/>
      <c r="D8" s="11"/>
      <c r="E8" s="11"/>
      <c r="F8" s="11"/>
      <c r="G8" s="11"/>
      <c r="H8" s="11"/>
      <c r="I8" s="11"/>
      <c r="J8" s="11"/>
      <c r="K8" s="11"/>
      <c r="L8" s="11"/>
      <c r="M8" s="11"/>
      <c r="N8" s="11"/>
      <c r="O8" s="11"/>
      <c r="P8" s="11"/>
    </row>
    <row r="9" spans="1:16" x14ac:dyDescent="0.3">
      <c r="E9" s="130" t="s">
        <v>28</v>
      </c>
      <c r="F9" s="131"/>
      <c r="G9" s="131"/>
      <c r="H9" s="131"/>
      <c r="I9" s="132"/>
      <c r="J9" s="129" t="s">
        <v>71</v>
      </c>
      <c r="K9" s="129"/>
      <c r="L9" s="129"/>
      <c r="M9" s="129"/>
    </row>
    <row r="10" spans="1:16" s="61" customFormat="1" ht="13.8" x14ac:dyDescent="0.3">
      <c r="A10" s="59" t="s">
        <v>18</v>
      </c>
      <c r="B10" s="59" t="s">
        <v>5</v>
      </c>
      <c r="C10" s="59" t="s">
        <v>23</v>
      </c>
      <c r="D10" s="59" t="s">
        <v>27</v>
      </c>
      <c r="E10" s="60" t="s">
        <v>20</v>
      </c>
      <c r="F10" s="60" t="s">
        <v>21</v>
      </c>
      <c r="G10" s="60" t="s">
        <v>14</v>
      </c>
      <c r="H10" s="60" t="s">
        <v>22</v>
      </c>
      <c r="I10" s="60" t="s">
        <v>8</v>
      </c>
      <c r="J10" s="59" t="s">
        <v>74</v>
      </c>
      <c r="K10" s="59" t="s">
        <v>75</v>
      </c>
      <c r="L10" s="59" t="s">
        <v>72</v>
      </c>
      <c r="M10" s="59" t="s">
        <v>73</v>
      </c>
    </row>
    <row r="11" spans="1:16" s="67" customFormat="1" ht="27.6" customHeight="1" x14ac:dyDescent="0.3">
      <c r="A11" s="62">
        <v>1</v>
      </c>
      <c r="B11" s="74" t="s">
        <v>77</v>
      </c>
      <c r="C11" s="63" t="s">
        <v>29</v>
      </c>
      <c r="D11" s="64">
        <v>1</v>
      </c>
      <c r="E11" s="65"/>
      <c r="F11" s="65"/>
      <c r="G11" s="65"/>
      <c r="H11" s="65"/>
      <c r="I11" s="66">
        <f>D11*SUM(E11:H11)</f>
        <v>0</v>
      </c>
      <c r="J11" s="81">
        <v>500</v>
      </c>
      <c r="K11" s="82"/>
      <c r="L11" s="83" t="str">
        <f>IFERROR(IF(ISBLANK(K11),"",(K11-J11)/J11),"")</f>
        <v/>
      </c>
      <c r="M11" s="84" t="str">
        <f>IF(L11="","",IF(L11&gt;0.05,"Overweight",""))</f>
        <v/>
      </c>
    </row>
    <row r="12" spans="1:16" s="67" customFormat="1" ht="27.6" customHeight="1" x14ac:dyDescent="0.3">
      <c r="A12" s="62">
        <v>2</v>
      </c>
      <c r="B12" s="74" t="s">
        <v>78</v>
      </c>
      <c r="C12" s="63" t="s">
        <v>29</v>
      </c>
      <c r="D12" s="64">
        <v>1</v>
      </c>
      <c r="E12" s="65"/>
      <c r="F12" s="65"/>
      <c r="G12" s="65"/>
      <c r="H12" s="65"/>
      <c r="I12" s="66">
        <f t="shared" ref="I12:I39" si="0">D12*SUM(E12:H12)</f>
        <v>0</v>
      </c>
      <c r="J12" s="81">
        <f>$J$11</f>
        <v>500</v>
      </c>
      <c r="K12" s="82"/>
      <c r="L12" s="83" t="str">
        <f t="shared" ref="L12:L40" si="1">IFERROR(IF(ISBLANK(K12),"",(K12-J12)/J12),"")</f>
        <v/>
      </c>
      <c r="M12" s="84" t="str">
        <f t="shared" ref="M12:M40" si="2">IF(L12="","",IF(L12&gt;0.05,"Overweight",""))</f>
        <v/>
      </c>
    </row>
    <row r="13" spans="1:16" s="67" customFormat="1" ht="27.6" customHeight="1" x14ac:dyDescent="0.3">
      <c r="A13" s="62">
        <v>3</v>
      </c>
      <c r="B13" s="74" t="s">
        <v>79</v>
      </c>
      <c r="C13" s="63" t="s">
        <v>29</v>
      </c>
      <c r="D13" s="64">
        <v>1</v>
      </c>
      <c r="E13" s="65"/>
      <c r="F13" s="65"/>
      <c r="G13" s="65"/>
      <c r="H13" s="65"/>
      <c r="I13" s="66">
        <f t="shared" si="0"/>
        <v>0</v>
      </c>
      <c r="J13" s="81">
        <f t="shared" ref="J13:J39" si="3">$J$11</f>
        <v>500</v>
      </c>
      <c r="K13" s="82"/>
      <c r="L13" s="83" t="str">
        <f t="shared" si="1"/>
        <v/>
      </c>
      <c r="M13" s="84" t="str">
        <f t="shared" si="2"/>
        <v/>
      </c>
    </row>
    <row r="14" spans="1:16" s="67" customFormat="1" ht="27.6" customHeight="1" x14ac:dyDescent="0.3">
      <c r="A14" s="62">
        <v>4</v>
      </c>
      <c r="B14" s="74" t="s">
        <v>80</v>
      </c>
      <c r="C14" s="63" t="s">
        <v>29</v>
      </c>
      <c r="D14" s="64">
        <v>1</v>
      </c>
      <c r="E14" s="65"/>
      <c r="F14" s="65"/>
      <c r="G14" s="65"/>
      <c r="H14" s="65"/>
      <c r="I14" s="66">
        <f t="shared" si="0"/>
        <v>0</v>
      </c>
      <c r="J14" s="81">
        <f t="shared" si="3"/>
        <v>500</v>
      </c>
      <c r="K14" s="82"/>
      <c r="L14" s="83" t="str">
        <f t="shared" si="1"/>
        <v/>
      </c>
      <c r="M14" s="84" t="str">
        <f t="shared" si="2"/>
        <v/>
      </c>
    </row>
    <row r="15" spans="1:16" s="67" customFormat="1" ht="27.6" customHeight="1" x14ac:dyDescent="0.3">
      <c r="A15" s="62">
        <v>5</v>
      </c>
      <c r="B15" s="74" t="s">
        <v>81</v>
      </c>
      <c r="C15" s="63" t="s">
        <v>29</v>
      </c>
      <c r="D15" s="64">
        <v>1</v>
      </c>
      <c r="E15" s="65"/>
      <c r="F15" s="65"/>
      <c r="G15" s="65"/>
      <c r="H15" s="65"/>
      <c r="I15" s="66">
        <f t="shared" si="0"/>
        <v>0</v>
      </c>
      <c r="J15" s="81">
        <f t="shared" si="3"/>
        <v>500</v>
      </c>
      <c r="K15" s="82"/>
      <c r="L15" s="83" t="str">
        <f t="shared" si="1"/>
        <v/>
      </c>
      <c r="M15" s="84" t="str">
        <f t="shared" si="2"/>
        <v/>
      </c>
    </row>
    <row r="16" spans="1:16" s="67" customFormat="1" ht="27.6" customHeight="1" x14ac:dyDescent="0.3">
      <c r="A16" s="62">
        <v>6</v>
      </c>
      <c r="B16" s="68" t="s">
        <v>82</v>
      </c>
      <c r="C16" s="63" t="s">
        <v>29</v>
      </c>
      <c r="D16" s="64">
        <v>1</v>
      </c>
      <c r="E16" s="65"/>
      <c r="F16" s="65"/>
      <c r="G16" s="65"/>
      <c r="H16" s="65"/>
      <c r="I16" s="66">
        <f t="shared" si="0"/>
        <v>0</v>
      </c>
      <c r="J16" s="81">
        <f t="shared" si="3"/>
        <v>500</v>
      </c>
      <c r="K16" s="82"/>
      <c r="L16" s="83" t="str">
        <f t="shared" si="1"/>
        <v/>
      </c>
      <c r="M16" s="84" t="str">
        <f t="shared" si="2"/>
        <v/>
      </c>
    </row>
    <row r="17" spans="1:13" s="67" customFormat="1" ht="27.6" customHeight="1" x14ac:dyDescent="0.3">
      <c r="A17" s="62">
        <v>7</v>
      </c>
      <c r="B17" s="68" t="s">
        <v>83</v>
      </c>
      <c r="C17" s="63" t="s">
        <v>29</v>
      </c>
      <c r="D17" s="64">
        <v>1</v>
      </c>
      <c r="E17" s="65"/>
      <c r="F17" s="65"/>
      <c r="G17" s="65"/>
      <c r="H17" s="65"/>
      <c r="I17" s="66">
        <f t="shared" si="0"/>
        <v>0</v>
      </c>
      <c r="J17" s="81">
        <f t="shared" si="3"/>
        <v>500</v>
      </c>
      <c r="K17" s="82"/>
      <c r="L17" s="83" t="str">
        <f t="shared" si="1"/>
        <v/>
      </c>
      <c r="M17" s="84" t="str">
        <f t="shared" si="2"/>
        <v/>
      </c>
    </row>
    <row r="18" spans="1:13" s="67" customFormat="1" ht="27.6" customHeight="1" x14ac:dyDescent="0.3">
      <c r="A18" s="62">
        <v>8</v>
      </c>
      <c r="B18" s="68" t="s">
        <v>84</v>
      </c>
      <c r="C18" s="63" t="s">
        <v>29</v>
      </c>
      <c r="D18" s="64">
        <v>1</v>
      </c>
      <c r="E18" s="65"/>
      <c r="F18" s="65"/>
      <c r="G18" s="65"/>
      <c r="H18" s="65"/>
      <c r="I18" s="66">
        <f t="shared" si="0"/>
        <v>0</v>
      </c>
      <c r="J18" s="81">
        <f t="shared" si="3"/>
        <v>500</v>
      </c>
      <c r="K18" s="82"/>
      <c r="L18" s="83" t="str">
        <f t="shared" si="1"/>
        <v/>
      </c>
      <c r="M18" s="84" t="str">
        <f t="shared" si="2"/>
        <v/>
      </c>
    </row>
    <row r="19" spans="1:13" s="67" customFormat="1" ht="27.6" customHeight="1" x14ac:dyDescent="0.3">
      <c r="A19" s="62">
        <v>9</v>
      </c>
      <c r="B19" s="68" t="s">
        <v>85</v>
      </c>
      <c r="C19" s="63" t="s">
        <v>29</v>
      </c>
      <c r="D19" s="64">
        <v>1</v>
      </c>
      <c r="E19" s="65"/>
      <c r="F19" s="65"/>
      <c r="G19" s="65"/>
      <c r="H19" s="65"/>
      <c r="I19" s="66">
        <f t="shared" si="0"/>
        <v>0</v>
      </c>
      <c r="J19" s="81">
        <f t="shared" si="3"/>
        <v>500</v>
      </c>
      <c r="K19" s="82"/>
      <c r="L19" s="83" t="str">
        <f t="shared" si="1"/>
        <v/>
      </c>
      <c r="M19" s="84" t="str">
        <f t="shared" si="2"/>
        <v/>
      </c>
    </row>
    <row r="20" spans="1:13" s="67" customFormat="1" ht="27.6" customHeight="1" x14ac:dyDescent="0.3">
      <c r="A20" s="62">
        <v>10</v>
      </c>
      <c r="B20" s="68" t="s">
        <v>86</v>
      </c>
      <c r="C20" s="63" t="s">
        <v>29</v>
      </c>
      <c r="D20" s="64">
        <v>1</v>
      </c>
      <c r="E20" s="65"/>
      <c r="F20" s="65"/>
      <c r="G20" s="65"/>
      <c r="H20" s="65"/>
      <c r="I20" s="66">
        <f t="shared" si="0"/>
        <v>0</v>
      </c>
      <c r="J20" s="81">
        <f t="shared" si="3"/>
        <v>500</v>
      </c>
      <c r="K20" s="82"/>
      <c r="L20" s="83" t="str">
        <f t="shared" si="1"/>
        <v/>
      </c>
      <c r="M20" s="84" t="str">
        <f t="shared" si="2"/>
        <v/>
      </c>
    </row>
    <row r="21" spans="1:13" s="67" customFormat="1" ht="27.6" customHeight="1" x14ac:dyDescent="0.3">
      <c r="A21" s="62">
        <v>11</v>
      </c>
      <c r="B21" s="68" t="s">
        <v>87</v>
      </c>
      <c r="C21" s="63" t="s">
        <v>29</v>
      </c>
      <c r="D21" s="64">
        <v>1</v>
      </c>
      <c r="E21" s="65"/>
      <c r="F21" s="65"/>
      <c r="G21" s="65"/>
      <c r="H21" s="65"/>
      <c r="I21" s="66">
        <f t="shared" si="0"/>
        <v>0</v>
      </c>
      <c r="J21" s="81">
        <f t="shared" si="3"/>
        <v>500</v>
      </c>
      <c r="K21" s="82"/>
      <c r="L21" s="83" t="str">
        <f t="shared" si="1"/>
        <v/>
      </c>
      <c r="M21" s="84" t="str">
        <f t="shared" si="2"/>
        <v/>
      </c>
    </row>
    <row r="22" spans="1:13" s="67" customFormat="1" ht="27.6" customHeight="1" x14ac:dyDescent="0.3">
      <c r="A22" s="62">
        <v>12</v>
      </c>
      <c r="B22" s="68" t="s">
        <v>88</v>
      </c>
      <c r="C22" s="63" t="s">
        <v>29</v>
      </c>
      <c r="D22" s="64">
        <v>1</v>
      </c>
      <c r="E22" s="65"/>
      <c r="F22" s="65"/>
      <c r="G22" s="65"/>
      <c r="H22" s="65"/>
      <c r="I22" s="66">
        <f t="shared" si="0"/>
        <v>0</v>
      </c>
      <c r="J22" s="81">
        <f t="shared" si="3"/>
        <v>500</v>
      </c>
      <c r="K22" s="82"/>
      <c r="L22" s="83" t="str">
        <f t="shared" si="1"/>
        <v/>
      </c>
      <c r="M22" s="84" t="str">
        <f t="shared" si="2"/>
        <v/>
      </c>
    </row>
    <row r="23" spans="1:13" s="67" customFormat="1" ht="27.6" customHeight="1" x14ac:dyDescent="0.3">
      <c r="A23" s="62">
        <v>13</v>
      </c>
      <c r="B23" s="68" t="s">
        <v>89</v>
      </c>
      <c r="C23" s="63" t="s">
        <v>29</v>
      </c>
      <c r="D23" s="64">
        <v>1</v>
      </c>
      <c r="E23" s="65"/>
      <c r="F23" s="65"/>
      <c r="G23" s="65"/>
      <c r="H23" s="65"/>
      <c r="I23" s="66">
        <f t="shared" si="0"/>
        <v>0</v>
      </c>
      <c r="J23" s="81">
        <f t="shared" si="3"/>
        <v>500</v>
      </c>
      <c r="K23" s="82"/>
      <c r="L23" s="83" t="str">
        <f t="shared" si="1"/>
        <v/>
      </c>
      <c r="M23" s="84" t="str">
        <f t="shared" si="2"/>
        <v/>
      </c>
    </row>
    <row r="24" spans="1:13" s="67" customFormat="1" ht="27.6" customHeight="1" x14ac:dyDescent="0.3">
      <c r="A24" s="62">
        <v>14</v>
      </c>
      <c r="B24" s="68" t="s">
        <v>90</v>
      </c>
      <c r="C24" s="63" t="s">
        <v>29</v>
      </c>
      <c r="D24" s="64">
        <v>1</v>
      </c>
      <c r="E24" s="65"/>
      <c r="F24" s="65"/>
      <c r="G24" s="65"/>
      <c r="H24" s="65"/>
      <c r="I24" s="66">
        <f t="shared" si="0"/>
        <v>0</v>
      </c>
      <c r="J24" s="81">
        <f t="shared" si="3"/>
        <v>500</v>
      </c>
      <c r="K24" s="82"/>
      <c r="L24" s="83" t="str">
        <f t="shared" si="1"/>
        <v/>
      </c>
      <c r="M24" s="84" t="str">
        <f t="shared" si="2"/>
        <v/>
      </c>
    </row>
    <row r="25" spans="1:13" s="67" customFormat="1" ht="27.6" customHeight="1" x14ac:dyDescent="0.3">
      <c r="A25" s="62">
        <v>15</v>
      </c>
      <c r="B25" s="68" t="s">
        <v>91</v>
      </c>
      <c r="C25" s="63" t="s">
        <v>29</v>
      </c>
      <c r="D25" s="64">
        <v>1</v>
      </c>
      <c r="E25" s="65"/>
      <c r="F25" s="65"/>
      <c r="G25" s="65"/>
      <c r="H25" s="65"/>
      <c r="I25" s="66">
        <f t="shared" si="0"/>
        <v>0</v>
      </c>
      <c r="J25" s="81">
        <f t="shared" si="3"/>
        <v>500</v>
      </c>
      <c r="K25" s="82"/>
      <c r="L25" s="83" t="str">
        <f t="shared" si="1"/>
        <v/>
      </c>
      <c r="M25" s="84" t="str">
        <f t="shared" si="2"/>
        <v/>
      </c>
    </row>
    <row r="26" spans="1:13" s="67" customFormat="1" ht="27.6" customHeight="1" x14ac:dyDescent="0.3">
      <c r="A26" s="62">
        <v>16</v>
      </c>
      <c r="B26" s="68" t="s">
        <v>92</v>
      </c>
      <c r="C26" s="63" t="s">
        <v>29</v>
      </c>
      <c r="D26" s="64">
        <v>1</v>
      </c>
      <c r="E26" s="65"/>
      <c r="F26" s="65"/>
      <c r="G26" s="65"/>
      <c r="H26" s="65"/>
      <c r="I26" s="66">
        <f t="shared" si="0"/>
        <v>0</v>
      </c>
      <c r="J26" s="81">
        <f t="shared" si="3"/>
        <v>500</v>
      </c>
      <c r="K26" s="82"/>
      <c r="L26" s="83" t="str">
        <f t="shared" si="1"/>
        <v/>
      </c>
      <c r="M26" s="84" t="str">
        <f t="shared" si="2"/>
        <v/>
      </c>
    </row>
    <row r="27" spans="1:13" s="67" customFormat="1" ht="27.6" customHeight="1" x14ac:dyDescent="0.3">
      <c r="A27" s="62">
        <v>17</v>
      </c>
      <c r="B27" s="68" t="s">
        <v>93</v>
      </c>
      <c r="C27" s="63" t="s">
        <v>29</v>
      </c>
      <c r="D27" s="64">
        <v>1</v>
      </c>
      <c r="E27" s="65"/>
      <c r="F27" s="65"/>
      <c r="G27" s="65"/>
      <c r="H27" s="65"/>
      <c r="I27" s="66">
        <f t="shared" si="0"/>
        <v>0</v>
      </c>
      <c r="J27" s="81">
        <f t="shared" si="3"/>
        <v>500</v>
      </c>
      <c r="K27" s="82"/>
      <c r="L27" s="83" t="str">
        <f t="shared" si="1"/>
        <v/>
      </c>
      <c r="M27" s="84" t="str">
        <f t="shared" si="2"/>
        <v/>
      </c>
    </row>
    <row r="28" spans="1:13" s="67" customFormat="1" ht="27.6" customHeight="1" x14ac:dyDescent="0.3">
      <c r="A28" s="62">
        <v>18</v>
      </c>
      <c r="B28" s="68" t="s">
        <v>94</v>
      </c>
      <c r="C28" s="63" t="s">
        <v>29</v>
      </c>
      <c r="D28" s="64">
        <v>1</v>
      </c>
      <c r="E28" s="65"/>
      <c r="F28" s="65"/>
      <c r="G28" s="65"/>
      <c r="H28" s="65"/>
      <c r="I28" s="66">
        <f t="shared" si="0"/>
        <v>0</v>
      </c>
      <c r="J28" s="81">
        <f t="shared" si="3"/>
        <v>500</v>
      </c>
      <c r="K28" s="82"/>
      <c r="L28" s="83" t="str">
        <f t="shared" si="1"/>
        <v/>
      </c>
      <c r="M28" s="84" t="str">
        <f t="shared" si="2"/>
        <v/>
      </c>
    </row>
    <row r="29" spans="1:13" s="67" customFormat="1" ht="27.6" customHeight="1" x14ac:dyDescent="0.3">
      <c r="A29" s="62">
        <v>19</v>
      </c>
      <c r="B29" s="68" t="s">
        <v>95</v>
      </c>
      <c r="C29" s="63" t="s">
        <v>29</v>
      </c>
      <c r="D29" s="64">
        <v>1</v>
      </c>
      <c r="E29" s="65"/>
      <c r="F29" s="65"/>
      <c r="G29" s="65"/>
      <c r="H29" s="65"/>
      <c r="I29" s="66">
        <f t="shared" si="0"/>
        <v>0</v>
      </c>
      <c r="J29" s="81">
        <f t="shared" si="3"/>
        <v>500</v>
      </c>
      <c r="K29" s="82"/>
      <c r="L29" s="83" t="str">
        <f t="shared" si="1"/>
        <v/>
      </c>
      <c r="M29" s="84" t="str">
        <f t="shared" si="2"/>
        <v/>
      </c>
    </row>
    <row r="30" spans="1:13" s="67" customFormat="1" ht="27.6" customHeight="1" x14ac:dyDescent="0.3">
      <c r="A30" s="62">
        <v>20</v>
      </c>
      <c r="B30" s="68" t="s">
        <v>96</v>
      </c>
      <c r="C30" s="63" t="s">
        <v>29</v>
      </c>
      <c r="D30" s="64">
        <v>1</v>
      </c>
      <c r="E30" s="65"/>
      <c r="F30" s="65"/>
      <c r="G30" s="65"/>
      <c r="H30" s="65"/>
      <c r="I30" s="66">
        <f t="shared" si="0"/>
        <v>0</v>
      </c>
      <c r="J30" s="81">
        <f t="shared" si="3"/>
        <v>500</v>
      </c>
      <c r="K30" s="82"/>
      <c r="L30" s="83" t="str">
        <f t="shared" si="1"/>
        <v/>
      </c>
      <c r="M30" s="84" t="str">
        <f t="shared" si="2"/>
        <v/>
      </c>
    </row>
    <row r="31" spans="1:13" s="67" customFormat="1" ht="27.6" customHeight="1" x14ac:dyDescent="0.3">
      <c r="A31" s="62">
        <v>21</v>
      </c>
      <c r="B31" s="68" t="s">
        <v>97</v>
      </c>
      <c r="C31" s="63" t="s">
        <v>29</v>
      </c>
      <c r="D31" s="64">
        <v>1</v>
      </c>
      <c r="E31" s="65"/>
      <c r="F31" s="65"/>
      <c r="G31" s="65"/>
      <c r="H31" s="65"/>
      <c r="I31" s="66">
        <f t="shared" si="0"/>
        <v>0</v>
      </c>
      <c r="J31" s="81">
        <f t="shared" si="3"/>
        <v>500</v>
      </c>
      <c r="K31" s="82"/>
      <c r="L31" s="83" t="str">
        <f t="shared" si="1"/>
        <v/>
      </c>
      <c r="M31" s="84" t="str">
        <f t="shared" si="2"/>
        <v/>
      </c>
    </row>
    <row r="32" spans="1:13" s="67" customFormat="1" ht="27.6" customHeight="1" x14ac:dyDescent="0.3">
      <c r="A32" s="62">
        <v>22</v>
      </c>
      <c r="B32" s="68" t="s">
        <v>98</v>
      </c>
      <c r="C32" s="63" t="s">
        <v>29</v>
      </c>
      <c r="D32" s="64">
        <v>1</v>
      </c>
      <c r="E32" s="65"/>
      <c r="F32" s="65"/>
      <c r="G32" s="65"/>
      <c r="H32" s="65"/>
      <c r="I32" s="66">
        <f t="shared" si="0"/>
        <v>0</v>
      </c>
      <c r="J32" s="81">
        <f t="shared" si="3"/>
        <v>500</v>
      </c>
      <c r="K32" s="82"/>
      <c r="L32" s="83" t="str">
        <f t="shared" si="1"/>
        <v/>
      </c>
      <c r="M32" s="84" t="str">
        <f t="shared" si="2"/>
        <v/>
      </c>
    </row>
    <row r="33" spans="1:13" s="67" customFormat="1" ht="27.6" customHeight="1" x14ac:dyDescent="0.3">
      <c r="A33" s="62">
        <v>23</v>
      </c>
      <c r="B33" s="68" t="s">
        <v>99</v>
      </c>
      <c r="C33" s="63" t="s">
        <v>29</v>
      </c>
      <c r="D33" s="64">
        <v>1</v>
      </c>
      <c r="E33" s="65"/>
      <c r="F33" s="65"/>
      <c r="G33" s="65"/>
      <c r="H33" s="65"/>
      <c r="I33" s="66">
        <f t="shared" si="0"/>
        <v>0</v>
      </c>
      <c r="J33" s="81">
        <f t="shared" si="3"/>
        <v>500</v>
      </c>
      <c r="K33" s="82"/>
      <c r="L33" s="83" t="str">
        <f t="shared" si="1"/>
        <v/>
      </c>
      <c r="M33" s="84" t="str">
        <f t="shared" si="2"/>
        <v/>
      </c>
    </row>
    <row r="34" spans="1:13" s="67" customFormat="1" ht="27.6" customHeight="1" x14ac:dyDescent="0.3">
      <c r="A34" s="62">
        <v>24</v>
      </c>
      <c r="B34" s="68" t="s">
        <v>100</v>
      </c>
      <c r="C34" s="63" t="s">
        <v>29</v>
      </c>
      <c r="D34" s="64">
        <v>1</v>
      </c>
      <c r="E34" s="65"/>
      <c r="F34" s="65"/>
      <c r="G34" s="65"/>
      <c r="H34" s="65"/>
      <c r="I34" s="66">
        <f t="shared" si="0"/>
        <v>0</v>
      </c>
      <c r="J34" s="81">
        <f t="shared" si="3"/>
        <v>500</v>
      </c>
      <c r="K34" s="82"/>
      <c r="L34" s="83" t="str">
        <f t="shared" si="1"/>
        <v/>
      </c>
      <c r="M34" s="84" t="str">
        <f t="shared" si="2"/>
        <v/>
      </c>
    </row>
    <row r="35" spans="1:13" s="67" customFormat="1" ht="27.6" customHeight="1" x14ac:dyDescent="0.3">
      <c r="A35" s="62">
        <v>25</v>
      </c>
      <c r="B35" s="68" t="s">
        <v>101</v>
      </c>
      <c r="C35" s="63" t="s">
        <v>29</v>
      </c>
      <c r="D35" s="64">
        <v>1</v>
      </c>
      <c r="E35" s="65"/>
      <c r="F35" s="65"/>
      <c r="G35" s="65"/>
      <c r="H35" s="65"/>
      <c r="I35" s="66">
        <f t="shared" si="0"/>
        <v>0</v>
      </c>
      <c r="J35" s="81">
        <f t="shared" si="3"/>
        <v>500</v>
      </c>
      <c r="K35" s="82"/>
      <c r="L35" s="83" t="str">
        <f t="shared" si="1"/>
        <v/>
      </c>
      <c r="M35" s="84" t="str">
        <f t="shared" si="2"/>
        <v/>
      </c>
    </row>
    <row r="36" spans="1:13" s="67" customFormat="1" ht="27.6" customHeight="1" x14ac:dyDescent="0.3">
      <c r="A36" s="62">
        <v>26</v>
      </c>
      <c r="B36" s="68" t="s">
        <v>102</v>
      </c>
      <c r="C36" s="63" t="s">
        <v>29</v>
      </c>
      <c r="D36" s="64">
        <v>1</v>
      </c>
      <c r="E36" s="65"/>
      <c r="F36" s="65"/>
      <c r="G36" s="65"/>
      <c r="H36" s="65"/>
      <c r="I36" s="66">
        <f t="shared" si="0"/>
        <v>0</v>
      </c>
      <c r="J36" s="81">
        <f t="shared" si="3"/>
        <v>500</v>
      </c>
      <c r="K36" s="82"/>
      <c r="L36" s="83" t="str">
        <f t="shared" si="1"/>
        <v/>
      </c>
      <c r="M36" s="84" t="str">
        <f t="shared" si="2"/>
        <v/>
      </c>
    </row>
    <row r="37" spans="1:13" s="67" customFormat="1" ht="27.6" customHeight="1" x14ac:dyDescent="0.3">
      <c r="A37" s="62">
        <v>27</v>
      </c>
      <c r="B37" s="68" t="s">
        <v>103</v>
      </c>
      <c r="C37" s="63" t="s">
        <v>29</v>
      </c>
      <c r="D37" s="64">
        <v>1</v>
      </c>
      <c r="E37" s="65"/>
      <c r="F37" s="65"/>
      <c r="G37" s="65"/>
      <c r="H37" s="65"/>
      <c r="I37" s="66">
        <f t="shared" si="0"/>
        <v>0</v>
      </c>
      <c r="J37" s="81">
        <f t="shared" si="3"/>
        <v>500</v>
      </c>
      <c r="K37" s="82"/>
      <c r="L37" s="83" t="str">
        <f t="shared" si="1"/>
        <v/>
      </c>
      <c r="M37" s="84" t="str">
        <f t="shared" si="2"/>
        <v/>
      </c>
    </row>
    <row r="38" spans="1:13" s="67" customFormat="1" ht="27.6" customHeight="1" x14ac:dyDescent="0.3">
      <c r="A38" s="62">
        <v>28</v>
      </c>
      <c r="B38" s="68" t="s">
        <v>104</v>
      </c>
      <c r="C38" s="63" t="s">
        <v>29</v>
      </c>
      <c r="D38" s="64">
        <v>1</v>
      </c>
      <c r="E38" s="65"/>
      <c r="F38" s="65"/>
      <c r="G38" s="65"/>
      <c r="H38" s="65"/>
      <c r="I38" s="66">
        <f t="shared" si="0"/>
        <v>0</v>
      </c>
      <c r="J38" s="81">
        <f t="shared" si="3"/>
        <v>500</v>
      </c>
      <c r="K38" s="82"/>
      <c r="L38" s="83" t="str">
        <f t="shared" si="1"/>
        <v/>
      </c>
      <c r="M38" s="84" t="str">
        <f t="shared" si="2"/>
        <v/>
      </c>
    </row>
    <row r="39" spans="1:13" s="67" customFormat="1" ht="27.6" customHeight="1" x14ac:dyDescent="0.3">
      <c r="A39" s="62">
        <v>29</v>
      </c>
      <c r="B39" s="68" t="s">
        <v>105</v>
      </c>
      <c r="C39" s="63" t="s">
        <v>29</v>
      </c>
      <c r="D39" s="64">
        <v>1</v>
      </c>
      <c r="E39" s="65"/>
      <c r="F39" s="65"/>
      <c r="G39" s="65"/>
      <c r="H39" s="65"/>
      <c r="I39" s="66">
        <f t="shared" si="0"/>
        <v>0</v>
      </c>
      <c r="J39" s="81">
        <f t="shared" si="3"/>
        <v>500</v>
      </c>
      <c r="K39" s="82"/>
      <c r="L39" s="83" t="str">
        <f t="shared" si="1"/>
        <v/>
      </c>
      <c r="M39" s="84" t="str">
        <f t="shared" si="2"/>
        <v/>
      </c>
    </row>
    <row r="40" spans="1:13" s="67" customFormat="1" ht="27.6" customHeight="1" x14ac:dyDescent="0.3">
      <c r="A40" s="62">
        <v>30</v>
      </c>
      <c r="B40" s="68"/>
      <c r="C40" s="63"/>
      <c r="D40" s="64"/>
      <c r="E40" s="65"/>
      <c r="F40" s="65"/>
      <c r="G40" s="65"/>
      <c r="H40" s="65"/>
      <c r="I40" s="66"/>
      <c r="J40" s="85"/>
      <c r="K40" s="82"/>
      <c r="L40" s="83" t="str">
        <f t="shared" si="1"/>
        <v/>
      </c>
      <c r="M40" s="84" t="str">
        <f t="shared" si="2"/>
        <v/>
      </c>
    </row>
    <row r="41" spans="1:13" s="67" customFormat="1" thickBot="1" x14ac:dyDescent="0.35">
      <c r="E41" s="69"/>
      <c r="F41" s="69"/>
      <c r="G41" s="69"/>
      <c r="H41" s="69"/>
      <c r="I41" s="69"/>
      <c r="J41" s="69"/>
      <c r="K41" s="69"/>
      <c r="L41" s="69"/>
      <c r="M41" s="69"/>
    </row>
    <row r="42" spans="1:13" s="67" customFormat="1" ht="15" thickTop="1" thickBot="1" x14ac:dyDescent="0.35">
      <c r="A42" s="70"/>
      <c r="B42" s="70"/>
      <c r="C42" s="70"/>
      <c r="D42" s="71" t="s">
        <v>24</v>
      </c>
      <c r="E42" s="72">
        <f>SUMPRODUCT($D11:$D40,E11:E40)</f>
        <v>0</v>
      </c>
      <c r="F42" s="72">
        <f t="shared" ref="F42:H42" si="4">SUMPRODUCT($D11:$D40,F11:F40)</f>
        <v>0</v>
      </c>
      <c r="G42" s="72">
        <f t="shared" si="4"/>
        <v>0</v>
      </c>
      <c r="H42" s="72">
        <f t="shared" si="4"/>
        <v>0</v>
      </c>
      <c r="I42" s="72">
        <f>SUM(I11:I40)</f>
        <v>0</v>
      </c>
      <c r="M42" s="79"/>
    </row>
    <row r="43" spans="1:13" s="67" customFormat="1" thickTop="1" x14ac:dyDescent="0.3">
      <c r="D43" s="73"/>
    </row>
    <row r="44" spans="1:13" s="67" customFormat="1" ht="15.75" customHeight="1" thickBot="1" x14ac:dyDescent="0.35">
      <c r="C44" s="70"/>
      <c r="D44" s="71" t="s">
        <v>25</v>
      </c>
      <c r="E44" s="118">
        <f>SUM(E42:H42)</f>
        <v>0</v>
      </c>
      <c r="F44" s="118"/>
      <c r="G44" s="118"/>
      <c r="H44" s="118"/>
      <c r="I44" s="118"/>
      <c r="M44" s="80"/>
    </row>
    <row r="45" spans="1:13" s="67" customFormat="1" thickTop="1" x14ac:dyDescent="0.3"/>
    <row r="46" spans="1:13" s="67" customFormat="1" ht="13.8" x14ac:dyDescent="0.3">
      <c r="A46" s="76" t="s">
        <v>26</v>
      </c>
      <c r="B46" s="77"/>
      <c r="C46" s="77"/>
      <c r="D46" s="77"/>
      <c r="E46" s="77"/>
      <c r="F46" s="77"/>
      <c r="G46" s="77"/>
      <c r="H46" s="77"/>
      <c r="I46" s="78"/>
    </row>
    <row r="47" spans="1:13" s="67" customFormat="1" ht="13.8" x14ac:dyDescent="0.3">
      <c r="A47" s="119"/>
      <c r="B47" s="120"/>
      <c r="C47" s="120"/>
      <c r="D47" s="120"/>
      <c r="E47" s="120"/>
      <c r="F47" s="120"/>
      <c r="G47" s="120"/>
      <c r="H47" s="120"/>
      <c r="I47" s="121"/>
    </row>
    <row r="48" spans="1:13" s="67" customFormat="1" ht="13.8" x14ac:dyDescent="0.3">
      <c r="A48" s="122"/>
      <c r="B48" s="123"/>
      <c r="C48" s="123"/>
      <c r="D48" s="123"/>
      <c r="E48" s="123"/>
      <c r="F48" s="123"/>
      <c r="G48" s="123"/>
      <c r="H48" s="123"/>
      <c r="I48" s="124"/>
    </row>
  </sheetData>
  <mergeCells count="9">
    <mergeCell ref="J9:M9"/>
    <mergeCell ref="E9:I9"/>
    <mergeCell ref="E44:I44"/>
    <mergeCell ref="A47:I48"/>
    <mergeCell ref="A7:I7"/>
    <mergeCell ref="A1:B1"/>
    <mergeCell ref="A3:B3"/>
    <mergeCell ref="A4:B4"/>
    <mergeCell ref="A5:B5"/>
  </mergeCells>
  <pageMargins left="0.25" right="0.25" top="0.75" bottom="0.75" header="0.3" footer="0.3"/>
  <pageSetup scale="4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view="pageLayout" zoomScale="55" zoomScaleNormal="85" zoomScaleSheetLayoutView="85" zoomScalePageLayoutView="55" workbookViewId="0">
      <selection activeCell="J11" sqref="J11"/>
    </sheetView>
  </sheetViews>
  <sheetFormatPr defaultRowHeight="14.4" x14ac:dyDescent="0.3"/>
  <cols>
    <col min="1" max="1" width="7" customWidth="1"/>
    <col min="2" max="2" width="38.6640625" customWidth="1"/>
    <col min="3" max="3" width="38.44140625" customWidth="1"/>
    <col min="4" max="4" width="6.44140625" customWidth="1"/>
    <col min="5" max="9" width="12" customWidth="1"/>
    <col min="10" max="11" width="17.6640625" customWidth="1"/>
    <col min="12" max="13" width="10.6640625" customWidth="1"/>
  </cols>
  <sheetData>
    <row r="1" spans="1:13" x14ac:dyDescent="0.3">
      <c r="A1" s="128" t="s">
        <v>4</v>
      </c>
      <c r="B1" s="128"/>
      <c r="C1" t="str">
        <f>'Contractor Pricing Summary'!$B$12</f>
        <v>[ENTER FIRM NAME]</v>
      </c>
    </row>
    <row r="2" spans="1:13" ht="5.0999999999999996" customHeight="1" x14ac:dyDescent="0.3"/>
    <row r="3" spans="1:13" x14ac:dyDescent="0.3">
      <c r="A3" s="128" t="s">
        <v>16</v>
      </c>
      <c r="B3" s="128"/>
      <c r="C3" s="10" t="str">
        <f>IF(ISBLANK('Contractor Pricing Summary'!$A$6),"",'Contractor Pricing Summary'!$A$6)</f>
        <v>Irvine Unified School District</v>
      </c>
      <c r="D3" s="10"/>
    </row>
    <row r="4" spans="1:13" x14ac:dyDescent="0.3">
      <c r="A4" s="128" t="s">
        <v>17</v>
      </c>
      <c r="B4" s="128"/>
      <c r="C4" s="10" t="str">
        <f>IF(ISBLANK('Contractor Pricing Summary'!$A$9),"",'Contractor Pricing Summary'!$A$9)</f>
        <v xml:space="preserve"> Irvine High School Bldg. H and Bldg. S AHU Replacement</v>
      </c>
      <c r="D4" s="10"/>
    </row>
    <row r="5" spans="1:13" x14ac:dyDescent="0.3">
      <c r="A5" s="128" t="s">
        <v>134</v>
      </c>
      <c r="B5" s="128"/>
      <c r="C5" s="10" t="str">
        <f>'Cover Page'!D12</f>
        <v>17/18-02MO</v>
      </c>
      <c r="D5" s="10"/>
    </row>
    <row r="7" spans="1:13" x14ac:dyDescent="0.3">
      <c r="A7" s="125" t="s">
        <v>19</v>
      </c>
      <c r="B7" s="126"/>
      <c r="C7" s="126"/>
      <c r="D7" s="126"/>
      <c r="E7" s="126"/>
      <c r="F7" s="126"/>
      <c r="G7" s="126"/>
      <c r="H7" s="126"/>
      <c r="I7" s="127"/>
    </row>
    <row r="8" spans="1:13" x14ac:dyDescent="0.3">
      <c r="A8" s="11"/>
      <c r="B8" s="11"/>
      <c r="C8" s="11"/>
      <c r="D8" s="11"/>
      <c r="E8" s="11"/>
      <c r="F8" s="11"/>
      <c r="G8" s="11"/>
      <c r="H8" s="11"/>
      <c r="I8" s="11"/>
      <c r="J8" s="11"/>
      <c r="K8" s="11"/>
      <c r="L8" s="11"/>
      <c r="M8" s="11"/>
    </row>
    <row r="9" spans="1:13" x14ac:dyDescent="0.3">
      <c r="E9" s="130" t="s">
        <v>28</v>
      </c>
      <c r="F9" s="131"/>
      <c r="G9" s="131"/>
      <c r="H9" s="131"/>
      <c r="I9" s="132"/>
      <c r="J9" s="133" t="s">
        <v>71</v>
      </c>
      <c r="K9" s="134"/>
      <c r="L9" s="134"/>
      <c r="M9" s="134"/>
    </row>
    <row r="10" spans="1:13" s="56" customFormat="1" x14ac:dyDescent="0.3">
      <c r="A10" s="13" t="s">
        <v>18</v>
      </c>
      <c r="B10" s="13" t="s">
        <v>5</v>
      </c>
      <c r="C10" s="13" t="s">
        <v>23</v>
      </c>
      <c r="D10" s="13" t="s">
        <v>27</v>
      </c>
      <c r="E10" s="14" t="s">
        <v>20</v>
      </c>
      <c r="F10" s="14" t="s">
        <v>21</v>
      </c>
      <c r="G10" s="14" t="s">
        <v>14</v>
      </c>
      <c r="H10" s="14" t="s">
        <v>22</v>
      </c>
      <c r="I10" s="14" t="s">
        <v>8</v>
      </c>
      <c r="J10" s="59" t="s">
        <v>74</v>
      </c>
      <c r="K10" s="59" t="s">
        <v>75</v>
      </c>
      <c r="L10" s="59" t="s">
        <v>72</v>
      </c>
      <c r="M10" s="59" t="s">
        <v>73</v>
      </c>
    </row>
    <row r="11" spans="1:13" ht="27.6" customHeight="1" x14ac:dyDescent="0.3">
      <c r="A11" s="23">
        <v>1</v>
      </c>
      <c r="B11" s="74" t="s">
        <v>106</v>
      </c>
      <c r="C11" s="63" t="s">
        <v>29</v>
      </c>
      <c r="D11" s="64">
        <v>1</v>
      </c>
      <c r="E11" s="65"/>
      <c r="F11" s="65"/>
      <c r="G11" s="65"/>
      <c r="H11" s="65"/>
      <c r="I11" s="66">
        <f t="shared" ref="I11:I40" si="0">D11*SUM(E11:H11)</f>
        <v>0</v>
      </c>
      <c r="J11" s="81">
        <f>'Building H'!$J$11</f>
        <v>500</v>
      </c>
      <c r="K11" s="82"/>
      <c r="L11" s="83" t="str">
        <f>IFERROR(IF(ISBLANK(K11),"",(K11-J11)/J11),"")</f>
        <v/>
      </c>
      <c r="M11" s="84" t="str">
        <f>IF(L11="","",IF(L11&gt;0.05,"Overweight",""))</f>
        <v/>
      </c>
    </row>
    <row r="12" spans="1:13" ht="27.6" customHeight="1" x14ac:dyDescent="0.3">
      <c r="A12" s="23">
        <v>2</v>
      </c>
      <c r="B12" s="74" t="s">
        <v>107</v>
      </c>
      <c r="C12" s="63" t="s">
        <v>29</v>
      </c>
      <c r="D12" s="64">
        <v>1</v>
      </c>
      <c r="E12" s="65"/>
      <c r="F12" s="65"/>
      <c r="G12" s="65"/>
      <c r="H12" s="65"/>
      <c r="I12" s="66">
        <f t="shared" si="0"/>
        <v>0</v>
      </c>
      <c r="J12" s="81">
        <f>'Building H'!$J$11</f>
        <v>500</v>
      </c>
      <c r="K12" s="65"/>
      <c r="L12" s="83" t="str">
        <f t="shared" ref="L12:L40" si="1">IFERROR(IF(ISBLANK(K12),"",(K12-J12)/J12),"")</f>
        <v/>
      </c>
      <c r="M12" s="84" t="str">
        <f t="shared" ref="M12:M40" si="2">IF(L12="","",IF(L12&gt;0.05,"Overweight",""))</f>
        <v/>
      </c>
    </row>
    <row r="13" spans="1:13" ht="27.6" customHeight="1" x14ac:dyDescent="0.3">
      <c r="A13" s="23">
        <v>3</v>
      </c>
      <c r="B13" s="74" t="s">
        <v>108</v>
      </c>
      <c r="C13" s="63" t="s">
        <v>29</v>
      </c>
      <c r="D13" s="64">
        <v>1</v>
      </c>
      <c r="E13" s="65"/>
      <c r="F13" s="65"/>
      <c r="G13" s="65"/>
      <c r="H13" s="65"/>
      <c r="I13" s="66">
        <f t="shared" si="0"/>
        <v>0</v>
      </c>
      <c r="J13" s="81">
        <f>'Building H'!$J$11</f>
        <v>500</v>
      </c>
      <c r="K13" s="65"/>
      <c r="L13" s="83" t="str">
        <f t="shared" si="1"/>
        <v/>
      </c>
      <c r="M13" s="84" t="str">
        <f t="shared" si="2"/>
        <v/>
      </c>
    </row>
    <row r="14" spans="1:13" ht="27.6" customHeight="1" x14ac:dyDescent="0.3">
      <c r="A14" s="23">
        <v>4</v>
      </c>
      <c r="B14" s="74" t="s">
        <v>109</v>
      </c>
      <c r="C14" s="63" t="s">
        <v>29</v>
      </c>
      <c r="D14" s="64">
        <v>1</v>
      </c>
      <c r="E14" s="65"/>
      <c r="F14" s="65"/>
      <c r="G14" s="65"/>
      <c r="H14" s="65"/>
      <c r="I14" s="66">
        <f t="shared" si="0"/>
        <v>0</v>
      </c>
      <c r="J14" s="81">
        <f>'Building H'!$J$11</f>
        <v>500</v>
      </c>
      <c r="K14" s="65"/>
      <c r="L14" s="83" t="str">
        <f t="shared" si="1"/>
        <v/>
      </c>
      <c r="M14" s="84" t="str">
        <f t="shared" si="2"/>
        <v/>
      </c>
    </row>
    <row r="15" spans="1:13" ht="27.6" customHeight="1" x14ac:dyDescent="0.3">
      <c r="A15" s="23">
        <v>5</v>
      </c>
      <c r="B15" s="74" t="s">
        <v>110</v>
      </c>
      <c r="C15" s="63" t="s">
        <v>29</v>
      </c>
      <c r="D15" s="64">
        <v>1</v>
      </c>
      <c r="E15" s="65"/>
      <c r="F15" s="65"/>
      <c r="G15" s="65"/>
      <c r="H15" s="65"/>
      <c r="I15" s="66">
        <f t="shared" si="0"/>
        <v>0</v>
      </c>
      <c r="J15" s="81">
        <f>'Building H'!$J$11</f>
        <v>500</v>
      </c>
      <c r="K15" s="65"/>
      <c r="L15" s="83" t="str">
        <f t="shared" si="1"/>
        <v/>
      </c>
      <c r="M15" s="84" t="str">
        <f t="shared" si="2"/>
        <v/>
      </c>
    </row>
    <row r="16" spans="1:13" ht="27.6" customHeight="1" x14ac:dyDescent="0.3">
      <c r="A16" s="23">
        <v>6</v>
      </c>
      <c r="B16" s="74" t="s">
        <v>111</v>
      </c>
      <c r="C16" s="63" t="s">
        <v>29</v>
      </c>
      <c r="D16" s="64">
        <v>1</v>
      </c>
      <c r="E16" s="65"/>
      <c r="F16" s="65"/>
      <c r="G16" s="65"/>
      <c r="H16" s="65"/>
      <c r="I16" s="66">
        <f t="shared" si="0"/>
        <v>0</v>
      </c>
      <c r="J16" s="81">
        <f>'Building H'!$J$11</f>
        <v>500</v>
      </c>
      <c r="K16" s="65"/>
      <c r="L16" s="83" t="str">
        <f t="shared" si="1"/>
        <v/>
      </c>
      <c r="M16" s="84" t="str">
        <f t="shared" si="2"/>
        <v/>
      </c>
    </row>
    <row r="17" spans="1:13" ht="27.6" customHeight="1" x14ac:dyDescent="0.3">
      <c r="A17" s="23">
        <v>7</v>
      </c>
      <c r="B17" s="74" t="s">
        <v>112</v>
      </c>
      <c r="C17" s="63" t="s">
        <v>29</v>
      </c>
      <c r="D17" s="64">
        <v>1</v>
      </c>
      <c r="E17" s="65"/>
      <c r="F17" s="65"/>
      <c r="G17" s="65"/>
      <c r="H17" s="65"/>
      <c r="I17" s="66">
        <f t="shared" si="0"/>
        <v>0</v>
      </c>
      <c r="J17" s="81">
        <f>'Building H'!$J$11</f>
        <v>500</v>
      </c>
      <c r="K17" s="65"/>
      <c r="L17" s="83" t="str">
        <f t="shared" si="1"/>
        <v/>
      </c>
      <c r="M17" s="84" t="str">
        <f t="shared" si="2"/>
        <v/>
      </c>
    </row>
    <row r="18" spans="1:13" ht="27.6" customHeight="1" x14ac:dyDescent="0.3">
      <c r="A18" s="23">
        <v>8</v>
      </c>
      <c r="B18" s="74" t="s">
        <v>113</v>
      </c>
      <c r="C18" s="63" t="s">
        <v>29</v>
      </c>
      <c r="D18" s="64">
        <v>1</v>
      </c>
      <c r="E18" s="65"/>
      <c r="F18" s="65"/>
      <c r="G18" s="65"/>
      <c r="H18" s="65"/>
      <c r="I18" s="66">
        <f t="shared" si="0"/>
        <v>0</v>
      </c>
      <c r="J18" s="81">
        <f>'Building H'!$J$11</f>
        <v>500</v>
      </c>
      <c r="K18" s="65"/>
      <c r="L18" s="83" t="str">
        <f t="shared" si="1"/>
        <v/>
      </c>
      <c r="M18" s="84" t="str">
        <f t="shared" si="2"/>
        <v/>
      </c>
    </row>
    <row r="19" spans="1:13" ht="27.6" customHeight="1" x14ac:dyDescent="0.3">
      <c r="A19" s="23">
        <v>9</v>
      </c>
      <c r="B19" s="74" t="s">
        <v>114</v>
      </c>
      <c r="C19" s="63" t="s">
        <v>29</v>
      </c>
      <c r="D19" s="64">
        <v>1</v>
      </c>
      <c r="E19" s="65"/>
      <c r="F19" s="65"/>
      <c r="G19" s="65"/>
      <c r="H19" s="65"/>
      <c r="I19" s="66">
        <f t="shared" si="0"/>
        <v>0</v>
      </c>
      <c r="J19" s="81">
        <f>'Building H'!$J$11</f>
        <v>500</v>
      </c>
      <c r="K19" s="65"/>
      <c r="L19" s="83" t="str">
        <f t="shared" si="1"/>
        <v/>
      </c>
      <c r="M19" s="84" t="str">
        <f t="shared" si="2"/>
        <v/>
      </c>
    </row>
    <row r="20" spans="1:13" ht="27.6" customHeight="1" x14ac:dyDescent="0.3">
      <c r="A20" s="23">
        <v>10</v>
      </c>
      <c r="B20" s="74" t="s">
        <v>115</v>
      </c>
      <c r="C20" s="63" t="s">
        <v>29</v>
      </c>
      <c r="D20" s="64">
        <v>1</v>
      </c>
      <c r="E20" s="65"/>
      <c r="F20" s="65"/>
      <c r="G20" s="65"/>
      <c r="H20" s="65"/>
      <c r="I20" s="66">
        <f t="shared" si="0"/>
        <v>0</v>
      </c>
      <c r="J20" s="81">
        <f>'Building H'!$J$11</f>
        <v>500</v>
      </c>
      <c r="K20" s="65"/>
      <c r="L20" s="83" t="str">
        <f t="shared" si="1"/>
        <v/>
      </c>
      <c r="M20" s="84" t="str">
        <f t="shared" si="2"/>
        <v/>
      </c>
    </row>
    <row r="21" spans="1:13" ht="27.6" customHeight="1" x14ac:dyDescent="0.3">
      <c r="A21" s="23">
        <v>11</v>
      </c>
      <c r="B21" s="74" t="s">
        <v>116</v>
      </c>
      <c r="C21" s="63" t="s">
        <v>29</v>
      </c>
      <c r="D21" s="64">
        <v>1</v>
      </c>
      <c r="E21" s="65"/>
      <c r="F21" s="65"/>
      <c r="G21" s="65"/>
      <c r="H21" s="65"/>
      <c r="I21" s="66">
        <f t="shared" si="0"/>
        <v>0</v>
      </c>
      <c r="J21" s="81">
        <f>'Building H'!$J$11</f>
        <v>500</v>
      </c>
      <c r="K21" s="65"/>
      <c r="L21" s="83" t="str">
        <f t="shared" si="1"/>
        <v/>
      </c>
      <c r="M21" s="84" t="str">
        <f t="shared" si="2"/>
        <v/>
      </c>
    </row>
    <row r="22" spans="1:13" ht="27.6" customHeight="1" x14ac:dyDescent="0.3">
      <c r="A22" s="23">
        <v>12</v>
      </c>
      <c r="B22" s="74" t="s">
        <v>117</v>
      </c>
      <c r="C22" s="63" t="s">
        <v>29</v>
      </c>
      <c r="D22" s="64">
        <v>1</v>
      </c>
      <c r="E22" s="65"/>
      <c r="F22" s="65"/>
      <c r="G22" s="65"/>
      <c r="H22" s="65"/>
      <c r="I22" s="66">
        <f t="shared" si="0"/>
        <v>0</v>
      </c>
      <c r="J22" s="81">
        <f>'Building H'!$J$11</f>
        <v>500</v>
      </c>
      <c r="K22" s="65"/>
      <c r="L22" s="83" t="str">
        <f t="shared" si="1"/>
        <v/>
      </c>
      <c r="M22" s="84" t="str">
        <f t="shared" si="2"/>
        <v/>
      </c>
    </row>
    <row r="23" spans="1:13" ht="27.6" customHeight="1" x14ac:dyDescent="0.3">
      <c r="A23" s="23">
        <v>13</v>
      </c>
      <c r="B23" s="74" t="s">
        <v>118</v>
      </c>
      <c r="C23" s="63" t="s">
        <v>29</v>
      </c>
      <c r="D23" s="64">
        <v>1</v>
      </c>
      <c r="E23" s="65"/>
      <c r="F23" s="65"/>
      <c r="G23" s="65"/>
      <c r="H23" s="65"/>
      <c r="I23" s="66">
        <f t="shared" si="0"/>
        <v>0</v>
      </c>
      <c r="J23" s="81">
        <f>'Building H'!$J$11</f>
        <v>500</v>
      </c>
      <c r="K23" s="65"/>
      <c r="L23" s="83" t="str">
        <f t="shared" si="1"/>
        <v/>
      </c>
      <c r="M23" s="84" t="str">
        <f t="shared" si="2"/>
        <v/>
      </c>
    </row>
    <row r="24" spans="1:13" ht="27.6" customHeight="1" x14ac:dyDescent="0.3">
      <c r="A24" s="23">
        <v>14</v>
      </c>
      <c r="B24" s="74" t="s">
        <v>119</v>
      </c>
      <c r="C24" s="63" t="s">
        <v>29</v>
      </c>
      <c r="D24" s="64">
        <v>1</v>
      </c>
      <c r="E24" s="65"/>
      <c r="F24" s="65"/>
      <c r="G24" s="65"/>
      <c r="H24" s="65"/>
      <c r="I24" s="66">
        <f t="shared" si="0"/>
        <v>0</v>
      </c>
      <c r="J24" s="81">
        <f>'Building H'!$J$11</f>
        <v>500</v>
      </c>
      <c r="K24" s="65"/>
      <c r="L24" s="83" t="str">
        <f t="shared" si="1"/>
        <v/>
      </c>
      <c r="M24" s="84" t="str">
        <f t="shared" si="2"/>
        <v/>
      </c>
    </row>
    <row r="25" spans="1:13" ht="27.6" customHeight="1" x14ac:dyDescent="0.3">
      <c r="A25" s="23">
        <v>15</v>
      </c>
      <c r="B25" s="74" t="s">
        <v>120</v>
      </c>
      <c r="C25" s="63" t="s">
        <v>29</v>
      </c>
      <c r="D25" s="64">
        <v>1</v>
      </c>
      <c r="E25" s="65"/>
      <c r="F25" s="65"/>
      <c r="G25" s="65"/>
      <c r="H25" s="65"/>
      <c r="I25" s="66">
        <f t="shared" si="0"/>
        <v>0</v>
      </c>
      <c r="J25" s="81">
        <f>'Building H'!$J$11</f>
        <v>500</v>
      </c>
      <c r="K25" s="65"/>
      <c r="L25" s="83" t="str">
        <f t="shared" si="1"/>
        <v/>
      </c>
      <c r="M25" s="84" t="str">
        <f t="shared" si="2"/>
        <v/>
      </c>
    </row>
    <row r="26" spans="1:13" ht="27.6" customHeight="1" x14ac:dyDescent="0.3">
      <c r="A26" s="23">
        <v>16</v>
      </c>
      <c r="B26" s="74" t="s">
        <v>121</v>
      </c>
      <c r="C26" s="63" t="s">
        <v>29</v>
      </c>
      <c r="D26" s="64">
        <v>1</v>
      </c>
      <c r="E26" s="65"/>
      <c r="F26" s="65"/>
      <c r="G26" s="65"/>
      <c r="H26" s="65"/>
      <c r="I26" s="66">
        <f t="shared" si="0"/>
        <v>0</v>
      </c>
      <c r="J26" s="81">
        <f>'Building H'!$J$11</f>
        <v>500</v>
      </c>
      <c r="K26" s="65"/>
      <c r="L26" s="83" t="str">
        <f t="shared" si="1"/>
        <v/>
      </c>
      <c r="M26" s="84" t="str">
        <f t="shared" si="2"/>
        <v/>
      </c>
    </row>
    <row r="27" spans="1:13" ht="27.6" customHeight="1" x14ac:dyDescent="0.3">
      <c r="A27" s="23">
        <v>17</v>
      </c>
      <c r="B27" s="74" t="s">
        <v>122</v>
      </c>
      <c r="C27" s="63" t="s">
        <v>29</v>
      </c>
      <c r="D27" s="64">
        <v>1</v>
      </c>
      <c r="E27" s="65"/>
      <c r="F27" s="65"/>
      <c r="G27" s="65"/>
      <c r="H27" s="65"/>
      <c r="I27" s="66">
        <f t="shared" si="0"/>
        <v>0</v>
      </c>
      <c r="J27" s="81">
        <f>'Building H'!$J$11</f>
        <v>500</v>
      </c>
      <c r="K27" s="65"/>
      <c r="L27" s="83" t="str">
        <f t="shared" si="1"/>
        <v/>
      </c>
      <c r="M27" s="84" t="str">
        <f t="shared" si="2"/>
        <v/>
      </c>
    </row>
    <row r="28" spans="1:13" ht="27.6" customHeight="1" x14ac:dyDescent="0.3">
      <c r="A28" s="23">
        <v>18</v>
      </c>
      <c r="B28" s="74" t="s">
        <v>123</v>
      </c>
      <c r="C28" s="63" t="s">
        <v>29</v>
      </c>
      <c r="D28" s="64">
        <v>1</v>
      </c>
      <c r="E28" s="65"/>
      <c r="F28" s="65"/>
      <c r="G28" s="65"/>
      <c r="H28" s="65"/>
      <c r="I28" s="66">
        <f t="shared" si="0"/>
        <v>0</v>
      </c>
      <c r="J28" s="81">
        <f>'Building H'!$J$11</f>
        <v>500</v>
      </c>
      <c r="K28" s="65"/>
      <c r="L28" s="83" t="str">
        <f t="shared" si="1"/>
        <v/>
      </c>
      <c r="M28" s="84" t="str">
        <f t="shared" si="2"/>
        <v/>
      </c>
    </row>
    <row r="29" spans="1:13" ht="27.6" customHeight="1" x14ac:dyDescent="0.3">
      <c r="A29" s="23">
        <v>19</v>
      </c>
      <c r="B29" s="74" t="s">
        <v>124</v>
      </c>
      <c r="C29" s="63" t="s">
        <v>29</v>
      </c>
      <c r="D29" s="64">
        <v>1</v>
      </c>
      <c r="E29" s="65"/>
      <c r="F29" s="65"/>
      <c r="G29" s="65"/>
      <c r="H29" s="65"/>
      <c r="I29" s="66">
        <f t="shared" si="0"/>
        <v>0</v>
      </c>
      <c r="J29" s="81">
        <f>'Building H'!$J$11</f>
        <v>500</v>
      </c>
      <c r="K29" s="65"/>
      <c r="L29" s="83" t="str">
        <f t="shared" si="1"/>
        <v/>
      </c>
      <c r="M29" s="84" t="str">
        <f t="shared" si="2"/>
        <v/>
      </c>
    </row>
    <row r="30" spans="1:13" ht="27.6" customHeight="1" x14ac:dyDescent="0.3">
      <c r="A30" s="23">
        <v>20</v>
      </c>
      <c r="B30" s="74" t="s">
        <v>125</v>
      </c>
      <c r="C30" s="63" t="s">
        <v>29</v>
      </c>
      <c r="D30" s="64">
        <v>1</v>
      </c>
      <c r="E30" s="65"/>
      <c r="F30" s="65"/>
      <c r="G30" s="65"/>
      <c r="H30" s="65"/>
      <c r="I30" s="66">
        <f t="shared" si="0"/>
        <v>0</v>
      </c>
      <c r="J30" s="81">
        <f>'Building H'!$J$11</f>
        <v>500</v>
      </c>
      <c r="K30" s="65"/>
      <c r="L30" s="83" t="str">
        <f t="shared" si="1"/>
        <v/>
      </c>
      <c r="M30" s="84" t="str">
        <f t="shared" si="2"/>
        <v/>
      </c>
    </row>
    <row r="31" spans="1:13" ht="27.6" customHeight="1" x14ac:dyDescent="0.3">
      <c r="A31" s="23">
        <v>21</v>
      </c>
      <c r="B31" s="74" t="s">
        <v>126</v>
      </c>
      <c r="C31" s="63" t="s">
        <v>29</v>
      </c>
      <c r="D31" s="64">
        <v>1</v>
      </c>
      <c r="E31" s="65"/>
      <c r="F31" s="65"/>
      <c r="G31" s="65"/>
      <c r="H31" s="65"/>
      <c r="I31" s="66">
        <f t="shared" si="0"/>
        <v>0</v>
      </c>
      <c r="J31" s="81">
        <f>'Building H'!$J$11</f>
        <v>500</v>
      </c>
      <c r="K31" s="65"/>
      <c r="L31" s="83" t="str">
        <f t="shared" si="1"/>
        <v/>
      </c>
      <c r="M31" s="84" t="str">
        <f t="shared" si="2"/>
        <v/>
      </c>
    </row>
    <row r="32" spans="1:13" ht="27.6" customHeight="1" x14ac:dyDescent="0.3">
      <c r="A32" s="23">
        <v>22</v>
      </c>
      <c r="B32" s="74" t="s">
        <v>127</v>
      </c>
      <c r="C32" s="63" t="s">
        <v>29</v>
      </c>
      <c r="D32" s="64">
        <v>1</v>
      </c>
      <c r="E32" s="65"/>
      <c r="F32" s="65"/>
      <c r="G32" s="65"/>
      <c r="H32" s="65"/>
      <c r="I32" s="66">
        <f t="shared" si="0"/>
        <v>0</v>
      </c>
      <c r="J32" s="81">
        <f>'Building H'!$J$11</f>
        <v>500</v>
      </c>
      <c r="K32" s="65"/>
      <c r="L32" s="83" t="str">
        <f t="shared" si="1"/>
        <v/>
      </c>
      <c r="M32" s="84" t="str">
        <f t="shared" si="2"/>
        <v/>
      </c>
    </row>
    <row r="33" spans="1:13" ht="27.6" customHeight="1" x14ac:dyDescent="0.3">
      <c r="A33" s="23">
        <v>23</v>
      </c>
      <c r="B33" s="74" t="s">
        <v>128</v>
      </c>
      <c r="C33" s="63" t="s">
        <v>29</v>
      </c>
      <c r="D33" s="64">
        <v>1</v>
      </c>
      <c r="E33" s="65"/>
      <c r="F33" s="65"/>
      <c r="G33" s="65"/>
      <c r="H33" s="65"/>
      <c r="I33" s="66">
        <f t="shared" si="0"/>
        <v>0</v>
      </c>
      <c r="J33" s="81">
        <f>'Building H'!$J$11</f>
        <v>500</v>
      </c>
      <c r="K33" s="65"/>
      <c r="L33" s="83" t="str">
        <f t="shared" si="1"/>
        <v/>
      </c>
      <c r="M33" s="84" t="str">
        <f t="shared" si="2"/>
        <v/>
      </c>
    </row>
    <row r="34" spans="1:13" ht="27.6" customHeight="1" x14ac:dyDescent="0.3">
      <c r="A34" s="23">
        <v>24</v>
      </c>
      <c r="B34" s="74" t="s">
        <v>129</v>
      </c>
      <c r="C34" s="63" t="s">
        <v>29</v>
      </c>
      <c r="D34" s="64">
        <v>1</v>
      </c>
      <c r="E34" s="65"/>
      <c r="F34" s="65"/>
      <c r="G34" s="65"/>
      <c r="H34" s="65"/>
      <c r="I34" s="66">
        <f t="shared" si="0"/>
        <v>0</v>
      </c>
      <c r="J34" s="81">
        <f>'Building H'!$J$11</f>
        <v>500</v>
      </c>
      <c r="K34" s="65"/>
      <c r="L34" s="83" t="str">
        <f t="shared" si="1"/>
        <v/>
      </c>
      <c r="M34" s="84" t="str">
        <f t="shared" si="2"/>
        <v/>
      </c>
    </row>
    <row r="35" spans="1:13" ht="27.6" customHeight="1" x14ac:dyDescent="0.3">
      <c r="A35" s="23">
        <v>25</v>
      </c>
      <c r="B35" s="74" t="s">
        <v>130</v>
      </c>
      <c r="C35" s="63" t="s">
        <v>29</v>
      </c>
      <c r="D35" s="64">
        <v>1</v>
      </c>
      <c r="E35" s="65"/>
      <c r="F35" s="65"/>
      <c r="G35" s="65"/>
      <c r="H35" s="65"/>
      <c r="I35" s="66">
        <f t="shared" si="0"/>
        <v>0</v>
      </c>
      <c r="J35" s="81">
        <f>'Building H'!$J$11</f>
        <v>500</v>
      </c>
      <c r="K35" s="65"/>
      <c r="L35" s="83" t="str">
        <f t="shared" si="1"/>
        <v/>
      </c>
      <c r="M35" s="84" t="str">
        <f t="shared" si="2"/>
        <v/>
      </c>
    </row>
    <row r="36" spans="1:13" ht="27.6" customHeight="1" x14ac:dyDescent="0.3">
      <c r="A36" s="23">
        <v>26</v>
      </c>
      <c r="B36" s="74" t="s">
        <v>131</v>
      </c>
      <c r="C36" s="63" t="s">
        <v>29</v>
      </c>
      <c r="D36" s="64">
        <v>1</v>
      </c>
      <c r="E36" s="65"/>
      <c r="F36" s="65"/>
      <c r="G36" s="65"/>
      <c r="H36" s="65"/>
      <c r="I36" s="66">
        <f t="shared" si="0"/>
        <v>0</v>
      </c>
      <c r="J36" s="81">
        <f>'Building H'!$J$11</f>
        <v>500</v>
      </c>
      <c r="K36" s="65"/>
      <c r="L36" s="83" t="str">
        <f t="shared" si="1"/>
        <v/>
      </c>
      <c r="M36" s="84" t="str">
        <f t="shared" si="2"/>
        <v/>
      </c>
    </row>
    <row r="37" spans="1:13" ht="27.6" customHeight="1" x14ac:dyDescent="0.3">
      <c r="A37" s="23">
        <v>27</v>
      </c>
      <c r="B37" s="74" t="s">
        <v>132</v>
      </c>
      <c r="C37" s="63" t="s">
        <v>29</v>
      </c>
      <c r="D37" s="64">
        <v>1</v>
      </c>
      <c r="E37" s="65"/>
      <c r="F37" s="65"/>
      <c r="G37" s="65"/>
      <c r="H37" s="65"/>
      <c r="I37" s="66">
        <f t="shared" si="0"/>
        <v>0</v>
      </c>
      <c r="J37" s="81">
        <f>'Building H'!$J$11</f>
        <v>500</v>
      </c>
      <c r="K37" s="65"/>
      <c r="L37" s="83" t="str">
        <f t="shared" si="1"/>
        <v/>
      </c>
      <c r="M37" s="84" t="str">
        <f t="shared" si="2"/>
        <v/>
      </c>
    </row>
    <row r="38" spans="1:13" ht="27.6" customHeight="1" x14ac:dyDescent="0.3">
      <c r="A38" s="23">
        <v>28</v>
      </c>
      <c r="B38" s="74" t="s">
        <v>133</v>
      </c>
      <c r="C38" s="63" t="s">
        <v>29</v>
      </c>
      <c r="D38" s="64">
        <v>1</v>
      </c>
      <c r="E38" s="65"/>
      <c r="F38" s="65"/>
      <c r="G38" s="65"/>
      <c r="H38" s="65"/>
      <c r="I38" s="66">
        <f t="shared" si="0"/>
        <v>0</v>
      </c>
      <c r="J38" s="81">
        <f>'Building H'!$J$11</f>
        <v>500</v>
      </c>
      <c r="K38" s="65"/>
      <c r="L38" s="83" t="str">
        <f t="shared" si="1"/>
        <v/>
      </c>
      <c r="M38" s="84" t="str">
        <f t="shared" si="2"/>
        <v/>
      </c>
    </row>
    <row r="39" spans="1:13" x14ac:dyDescent="0.3">
      <c r="A39" s="23">
        <v>29</v>
      </c>
      <c r="B39" s="25"/>
      <c r="C39" s="24"/>
      <c r="D39" s="22"/>
      <c r="E39" s="19"/>
      <c r="F39" s="19"/>
      <c r="G39" s="19"/>
      <c r="H39" s="19"/>
      <c r="I39" s="21">
        <f t="shared" si="0"/>
        <v>0</v>
      </c>
      <c r="J39" s="66"/>
      <c r="K39" s="65"/>
      <c r="L39" s="83" t="str">
        <f t="shared" si="1"/>
        <v/>
      </c>
      <c r="M39" s="84" t="str">
        <f t="shared" si="2"/>
        <v/>
      </c>
    </row>
    <row r="40" spans="1:13" x14ac:dyDescent="0.3">
      <c r="A40" s="23">
        <v>30</v>
      </c>
      <c r="B40" s="25"/>
      <c r="C40" s="24"/>
      <c r="D40" s="22"/>
      <c r="E40" s="19"/>
      <c r="F40" s="19"/>
      <c r="G40" s="19"/>
      <c r="H40" s="19"/>
      <c r="I40" s="21">
        <f t="shared" si="0"/>
        <v>0</v>
      </c>
      <c r="J40" s="66"/>
      <c r="K40" s="65"/>
      <c r="L40" s="83" t="str">
        <f t="shared" si="1"/>
        <v/>
      </c>
      <c r="M40" s="84" t="str">
        <f t="shared" si="2"/>
        <v/>
      </c>
    </row>
    <row r="41" spans="1:13" ht="15" thickBot="1" x14ac:dyDescent="0.35">
      <c r="E41" s="15"/>
      <c r="F41" s="15"/>
      <c r="G41" s="15"/>
      <c r="H41" s="15"/>
      <c r="I41" s="15"/>
      <c r="J41" s="69"/>
      <c r="K41" s="69"/>
      <c r="L41" s="69"/>
      <c r="M41" s="69"/>
    </row>
    <row r="42" spans="1:13" ht="15.6" thickTop="1" thickBot="1" x14ac:dyDescent="0.35">
      <c r="A42" s="11"/>
      <c r="B42" s="11"/>
      <c r="C42" s="11"/>
      <c r="D42" s="12" t="s">
        <v>24</v>
      </c>
      <c r="E42" s="16">
        <f>SUMPRODUCT($D11:$D40,E11:E40)</f>
        <v>0</v>
      </c>
      <c r="F42" s="16">
        <f t="shared" ref="F42:H42" si="3">SUMPRODUCT($D11:$D40,F11:F40)</f>
        <v>0</v>
      </c>
      <c r="G42" s="16">
        <f t="shared" si="3"/>
        <v>0</v>
      </c>
      <c r="H42" s="16">
        <f t="shared" si="3"/>
        <v>0</v>
      </c>
      <c r="I42" s="16">
        <f>SUM(I11:I40)</f>
        <v>0</v>
      </c>
      <c r="J42" s="67"/>
      <c r="K42" s="67"/>
      <c r="L42" s="67"/>
      <c r="M42" s="67"/>
    </row>
    <row r="43" spans="1:13" ht="15" thickTop="1" x14ac:dyDescent="0.3">
      <c r="D43" s="20"/>
      <c r="J43" s="67"/>
      <c r="K43" s="67"/>
      <c r="L43" s="67"/>
      <c r="M43" s="67"/>
    </row>
    <row r="44" spans="1:13" ht="15" thickBot="1" x14ac:dyDescent="0.35">
      <c r="C44" s="11"/>
      <c r="D44" s="12" t="s">
        <v>25</v>
      </c>
      <c r="E44" s="135">
        <f>SUM(E42:H42)</f>
        <v>0</v>
      </c>
      <c r="F44" s="135"/>
      <c r="G44" s="135"/>
      <c r="H44" s="135"/>
      <c r="I44" s="135"/>
      <c r="J44" s="67"/>
      <c r="K44" s="67"/>
      <c r="L44" s="67"/>
      <c r="M44" s="67"/>
    </row>
    <row r="45" spans="1:13" ht="15" thickTop="1" x14ac:dyDescent="0.3">
      <c r="J45" s="67"/>
      <c r="K45" s="67"/>
      <c r="L45" s="67"/>
      <c r="M45" s="67"/>
    </row>
    <row r="46" spans="1:13" x14ac:dyDescent="0.3">
      <c r="A46" s="136" t="s">
        <v>26</v>
      </c>
      <c r="B46" s="137"/>
      <c r="C46" s="137"/>
      <c r="D46" s="137"/>
      <c r="E46" s="137"/>
      <c r="F46" s="137"/>
      <c r="G46" s="137"/>
      <c r="H46" s="137"/>
      <c r="I46" s="138"/>
      <c r="J46" s="67"/>
      <c r="K46" s="67"/>
      <c r="L46" s="67"/>
      <c r="M46" s="67"/>
    </row>
    <row r="47" spans="1:13" x14ac:dyDescent="0.3">
      <c r="A47" s="119"/>
      <c r="B47" s="120"/>
      <c r="C47" s="120"/>
      <c r="D47" s="120"/>
      <c r="E47" s="120"/>
      <c r="F47" s="120"/>
      <c r="G47" s="120"/>
      <c r="H47" s="120"/>
      <c r="I47" s="121"/>
      <c r="J47" s="67"/>
      <c r="K47" s="67"/>
      <c r="L47" s="67"/>
      <c r="M47" s="67"/>
    </row>
    <row r="48" spans="1:13" x14ac:dyDescent="0.3">
      <c r="A48" s="122"/>
      <c r="B48" s="123"/>
      <c r="C48" s="123"/>
      <c r="D48" s="123"/>
      <c r="E48" s="123"/>
      <c r="F48" s="123"/>
      <c r="G48" s="123"/>
      <c r="H48" s="123"/>
      <c r="I48" s="124"/>
      <c r="J48" s="67"/>
      <c r="K48" s="67"/>
      <c r="L48" s="67"/>
      <c r="M48" s="67"/>
    </row>
  </sheetData>
  <mergeCells count="10">
    <mergeCell ref="J9:M9"/>
    <mergeCell ref="E44:I44"/>
    <mergeCell ref="A46:I46"/>
    <mergeCell ref="A47:I48"/>
    <mergeCell ref="A1:B1"/>
    <mergeCell ref="A3:B3"/>
    <mergeCell ref="A4:B4"/>
    <mergeCell ref="A5:B5"/>
    <mergeCell ref="A7:I7"/>
    <mergeCell ref="E9:I9"/>
  </mergeCells>
  <pageMargins left="0.25" right="0.25" top="0.75" bottom="0.75" header="0.3" footer="0.3"/>
  <pageSetup scale="4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view="pageBreakPreview" topLeftCell="A4" zoomScale="85" zoomScaleNormal="85" zoomScaleSheetLayoutView="85" zoomScalePageLayoutView="55" workbookViewId="0">
      <selection activeCell="C6" sqref="C6"/>
    </sheetView>
  </sheetViews>
  <sheetFormatPr defaultRowHeight="14.4" x14ac:dyDescent="0.3"/>
  <cols>
    <col min="1" max="1" width="7" customWidth="1"/>
    <col min="2" max="2" width="45" customWidth="1"/>
    <col min="3" max="3" width="38.44140625" customWidth="1"/>
    <col min="4" max="4" width="6.44140625" customWidth="1"/>
    <col min="5" max="9" width="12" customWidth="1"/>
  </cols>
  <sheetData>
    <row r="1" spans="1:12" x14ac:dyDescent="0.3">
      <c r="A1" s="128" t="s">
        <v>4</v>
      </c>
      <c r="B1" s="128"/>
      <c r="C1" t="str">
        <f>'Contractor Pricing Summary'!$B$12</f>
        <v>[ENTER FIRM NAME]</v>
      </c>
    </row>
    <row r="3" spans="1:12" x14ac:dyDescent="0.3">
      <c r="A3" s="128" t="s">
        <v>16</v>
      </c>
      <c r="B3" s="128"/>
      <c r="C3" s="10" t="str">
        <f>IF(ISBLANK('Contractor Pricing Summary'!$A$6),"",'Contractor Pricing Summary'!$A$6)</f>
        <v>Irvine Unified School District</v>
      </c>
      <c r="D3" s="10"/>
    </row>
    <row r="4" spans="1:12" x14ac:dyDescent="0.3">
      <c r="A4" s="128" t="s">
        <v>17</v>
      </c>
      <c r="B4" s="128"/>
      <c r="C4" s="10" t="str">
        <f>IF(ISBLANK('Contractor Pricing Summary'!$A$9),"",'Contractor Pricing Summary'!$A$9)</f>
        <v xml:space="preserve"> Irvine High School Bldg. H and Bldg. S AHU Replacement</v>
      </c>
      <c r="D4" s="10"/>
    </row>
    <row r="5" spans="1:12" x14ac:dyDescent="0.3">
      <c r="A5" s="128" t="s">
        <v>134</v>
      </c>
      <c r="B5" s="128"/>
      <c r="C5" s="10" t="str">
        <f>'Cover Page'!D12</f>
        <v>17/18-02MO</v>
      </c>
      <c r="D5" s="10"/>
    </row>
    <row r="7" spans="1:12" x14ac:dyDescent="0.3">
      <c r="A7" s="125" t="s">
        <v>19</v>
      </c>
      <c r="B7" s="126"/>
      <c r="C7" s="126"/>
      <c r="D7" s="126"/>
      <c r="E7" s="126"/>
      <c r="F7" s="126"/>
      <c r="G7" s="126"/>
      <c r="H7" s="126"/>
      <c r="I7" s="127"/>
      <c r="J7" s="11"/>
      <c r="K7" s="11"/>
      <c r="L7" s="11"/>
    </row>
    <row r="8" spans="1:12" x14ac:dyDescent="0.3">
      <c r="A8" s="11"/>
      <c r="B8" s="11"/>
      <c r="C8" s="11"/>
      <c r="D8" s="11"/>
      <c r="E8" s="11"/>
      <c r="F8" s="11"/>
      <c r="G8" s="11"/>
      <c r="H8" s="11"/>
      <c r="I8" s="11"/>
      <c r="J8" s="11"/>
      <c r="K8" s="11"/>
      <c r="L8" s="11"/>
    </row>
    <row r="9" spans="1:12" x14ac:dyDescent="0.3">
      <c r="E9" s="130" t="s">
        <v>64</v>
      </c>
      <c r="F9" s="131"/>
      <c r="G9" s="131"/>
      <c r="H9" s="131"/>
      <c r="I9" s="132"/>
    </row>
    <row r="10" spans="1:12" s="55" customFormat="1" x14ac:dyDescent="0.3">
      <c r="A10" s="13" t="s">
        <v>18</v>
      </c>
      <c r="B10" s="13" t="s">
        <v>5</v>
      </c>
      <c r="C10" s="13" t="s">
        <v>63</v>
      </c>
      <c r="D10" s="13" t="s">
        <v>27</v>
      </c>
      <c r="E10" s="14" t="s">
        <v>20</v>
      </c>
      <c r="F10" s="14" t="s">
        <v>21</v>
      </c>
      <c r="G10" s="14" t="s">
        <v>14</v>
      </c>
      <c r="H10" s="14" t="s">
        <v>22</v>
      </c>
      <c r="I10" s="14" t="s">
        <v>8</v>
      </c>
    </row>
    <row r="11" spans="1:12" x14ac:dyDescent="0.3">
      <c r="A11" s="23">
        <v>1</v>
      </c>
      <c r="B11" s="57" t="s">
        <v>59</v>
      </c>
      <c r="C11" s="24"/>
      <c r="D11" s="22"/>
      <c r="E11" s="19"/>
      <c r="F11" s="19"/>
      <c r="G11" s="19"/>
      <c r="H11" s="19"/>
      <c r="I11" s="21">
        <f t="shared" ref="I11:I30" si="0">D11*SUM(E11:H11)</f>
        <v>0</v>
      </c>
    </row>
    <row r="12" spans="1:12" x14ac:dyDescent="0.3">
      <c r="A12" s="23">
        <v>2</v>
      </c>
      <c r="B12" s="57" t="s">
        <v>60</v>
      </c>
      <c r="C12" s="24"/>
      <c r="D12" s="22"/>
      <c r="E12" s="19"/>
      <c r="F12" s="19"/>
      <c r="G12" s="19"/>
      <c r="H12" s="19"/>
      <c r="I12" s="21">
        <f t="shared" si="0"/>
        <v>0</v>
      </c>
    </row>
    <row r="13" spans="1:12" x14ac:dyDescent="0.3">
      <c r="A13" s="23">
        <v>3</v>
      </c>
      <c r="B13" s="57" t="s">
        <v>61</v>
      </c>
      <c r="C13" s="24"/>
      <c r="D13" s="22"/>
      <c r="E13" s="19"/>
      <c r="F13" s="19"/>
      <c r="G13" s="19"/>
      <c r="H13" s="19"/>
      <c r="I13" s="21">
        <f t="shared" si="0"/>
        <v>0</v>
      </c>
    </row>
    <row r="14" spans="1:12" x14ac:dyDescent="0.3">
      <c r="A14" s="23">
        <v>4</v>
      </c>
      <c r="B14" s="57" t="s">
        <v>62</v>
      </c>
      <c r="C14" s="24"/>
      <c r="D14" s="22"/>
      <c r="E14" s="19"/>
      <c r="F14" s="19"/>
      <c r="G14" s="19"/>
      <c r="H14" s="19"/>
      <c r="I14" s="21">
        <f t="shared" si="0"/>
        <v>0</v>
      </c>
    </row>
    <row r="15" spans="1:12" x14ac:dyDescent="0.3">
      <c r="A15" s="23">
        <v>5</v>
      </c>
      <c r="B15" s="57"/>
      <c r="C15" s="24"/>
      <c r="D15" s="22"/>
      <c r="E15" s="19"/>
      <c r="F15" s="19"/>
      <c r="G15" s="19"/>
      <c r="H15" s="19"/>
      <c r="I15" s="21">
        <f t="shared" si="0"/>
        <v>0</v>
      </c>
    </row>
    <row r="16" spans="1:12" x14ac:dyDescent="0.3">
      <c r="A16" s="23">
        <v>6</v>
      </c>
      <c r="B16" s="25"/>
      <c r="C16" s="24"/>
      <c r="D16" s="22"/>
      <c r="E16" s="19"/>
      <c r="F16" s="19"/>
      <c r="G16" s="19"/>
      <c r="H16" s="19"/>
      <c r="I16" s="21">
        <f t="shared" si="0"/>
        <v>0</v>
      </c>
    </row>
    <row r="17" spans="1:9" x14ac:dyDescent="0.3">
      <c r="A17" s="23">
        <v>7</v>
      </c>
      <c r="B17" s="25"/>
      <c r="C17" s="24"/>
      <c r="D17" s="22"/>
      <c r="E17" s="19"/>
      <c r="F17" s="19"/>
      <c r="G17" s="19"/>
      <c r="H17" s="19"/>
      <c r="I17" s="21">
        <f t="shared" si="0"/>
        <v>0</v>
      </c>
    </row>
    <row r="18" spans="1:9" x14ac:dyDescent="0.3">
      <c r="A18" s="23">
        <v>8</v>
      </c>
      <c r="B18" s="25"/>
      <c r="C18" s="24"/>
      <c r="D18" s="22"/>
      <c r="E18" s="19"/>
      <c r="F18" s="19"/>
      <c r="G18" s="19"/>
      <c r="H18" s="19"/>
      <c r="I18" s="21">
        <f t="shared" si="0"/>
        <v>0</v>
      </c>
    </row>
    <row r="19" spans="1:9" x14ac:dyDescent="0.3">
      <c r="A19" s="23">
        <v>9</v>
      </c>
      <c r="B19" s="25"/>
      <c r="C19" s="24"/>
      <c r="D19" s="22"/>
      <c r="E19" s="19"/>
      <c r="F19" s="19"/>
      <c r="G19" s="19"/>
      <c r="H19" s="19"/>
      <c r="I19" s="21">
        <f t="shared" si="0"/>
        <v>0</v>
      </c>
    </row>
    <row r="20" spans="1:9" x14ac:dyDescent="0.3">
      <c r="A20" s="23">
        <v>10</v>
      </c>
      <c r="B20" s="25"/>
      <c r="C20" s="24"/>
      <c r="D20" s="22"/>
      <c r="E20" s="19"/>
      <c r="F20" s="19"/>
      <c r="G20" s="19"/>
      <c r="H20" s="19"/>
      <c r="I20" s="21">
        <f t="shared" si="0"/>
        <v>0</v>
      </c>
    </row>
    <row r="21" spans="1:9" x14ac:dyDescent="0.3">
      <c r="A21" s="23">
        <v>11</v>
      </c>
      <c r="B21" s="25"/>
      <c r="C21" s="24"/>
      <c r="D21" s="22"/>
      <c r="E21" s="19"/>
      <c r="F21" s="19"/>
      <c r="G21" s="19"/>
      <c r="H21" s="19"/>
      <c r="I21" s="21">
        <f t="shared" si="0"/>
        <v>0</v>
      </c>
    </row>
    <row r="22" spans="1:9" x14ac:dyDescent="0.3">
      <c r="A22" s="23">
        <v>12</v>
      </c>
      <c r="B22" s="25"/>
      <c r="C22" s="24"/>
      <c r="D22" s="22"/>
      <c r="E22" s="19"/>
      <c r="F22" s="19"/>
      <c r="G22" s="19"/>
      <c r="H22" s="19"/>
      <c r="I22" s="21">
        <f t="shared" si="0"/>
        <v>0</v>
      </c>
    </row>
    <row r="23" spans="1:9" x14ac:dyDescent="0.3">
      <c r="A23" s="23">
        <v>13</v>
      </c>
      <c r="B23" s="25"/>
      <c r="C23" s="24"/>
      <c r="D23" s="22"/>
      <c r="E23" s="19"/>
      <c r="F23" s="19"/>
      <c r="G23" s="19"/>
      <c r="H23" s="19"/>
      <c r="I23" s="21">
        <f t="shared" si="0"/>
        <v>0</v>
      </c>
    </row>
    <row r="24" spans="1:9" x14ac:dyDescent="0.3">
      <c r="A24" s="23">
        <v>14</v>
      </c>
      <c r="B24" s="25"/>
      <c r="C24" s="24"/>
      <c r="D24" s="22"/>
      <c r="E24" s="19"/>
      <c r="F24" s="19"/>
      <c r="G24" s="19"/>
      <c r="H24" s="19"/>
      <c r="I24" s="21">
        <f t="shared" si="0"/>
        <v>0</v>
      </c>
    </row>
    <row r="25" spans="1:9" x14ac:dyDescent="0.3">
      <c r="A25" s="23">
        <v>15</v>
      </c>
      <c r="B25" s="25"/>
      <c r="C25" s="24"/>
      <c r="D25" s="22"/>
      <c r="E25" s="19"/>
      <c r="F25" s="19"/>
      <c r="G25" s="19"/>
      <c r="H25" s="19"/>
      <c r="I25" s="21">
        <f t="shared" si="0"/>
        <v>0</v>
      </c>
    </row>
    <row r="26" spans="1:9" x14ac:dyDescent="0.3">
      <c r="A26" s="23">
        <v>16</v>
      </c>
      <c r="B26" s="25"/>
      <c r="C26" s="24"/>
      <c r="D26" s="22"/>
      <c r="E26" s="19"/>
      <c r="F26" s="19"/>
      <c r="G26" s="19"/>
      <c r="H26" s="19"/>
      <c r="I26" s="21">
        <f t="shared" si="0"/>
        <v>0</v>
      </c>
    </row>
    <row r="27" spans="1:9" x14ac:dyDescent="0.3">
      <c r="A27" s="23">
        <v>17</v>
      </c>
      <c r="B27" s="25"/>
      <c r="C27" s="24"/>
      <c r="D27" s="22"/>
      <c r="E27" s="19"/>
      <c r="F27" s="19"/>
      <c r="G27" s="19"/>
      <c r="H27" s="19"/>
      <c r="I27" s="21">
        <f t="shared" si="0"/>
        <v>0</v>
      </c>
    </row>
    <row r="28" spans="1:9" x14ac:dyDescent="0.3">
      <c r="A28" s="23">
        <v>18</v>
      </c>
      <c r="B28" s="25"/>
      <c r="C28" s="24"/>
      <c r="D28" s="22"/>
      <c r="E28" s="19"/>
      <c r="F28" s="19"/>
      <c r="G28" s="19"/>
      <c r="H28" s="19"/>
      <c r="I28" s="21">
        <f t="shared" si="0"/>
        <v>0</v>
      </c>
    </row>
    <row r="29" spans="1:9" x14ac:dyDescent="0.3">
      <c r="A29" s="23">
        <v>19</v>
      </c>
      <c r="B29" s="25"/>
      <c r="C29" s="24"/>
      <c r="D29" s="22"/>
      <c r="E29" s="19"/>
      <c r="F29" s="19"/>
      <c r="G29" s="19"/>
      <c r="H29" s="19"/>
      <c r="I29" s="21">
        <f t="shared" si="0"/>
        <v>0</v>
      </c>
    </row>
    <row r="30" spans="1:9" x14ac:dyDescent="0.3">
      <c r="A30" s="23">
        <v>20</v>
      </c>
      <c r="B30" s="25"/>
      <c r="C30" s="24"/>
      <c r="D30" s="22"/>
      <c r="E30" s="19"/>
      <c r="F30" s="19"/>
      <c r="G30" s="19"/>
      <c r="H30" s="19"/>
      <c r="I30" s="21">
        <f t="shared" si="0"/>
        <v>0</v>
      </c>
    </row>
    <row r="31" spans="1:9" ht="15" thickBot="1" x14ac:dyDescent="0.35">
      <c r="E31" s="15"/>
      <c r="F31" s="15"/>
      <c r="G31" s="15"/>
      <c r="H31" s="15"/>
      <c r="I31" s="15"/>
    </row>
    <row r="32" spans="1:9" ht="15.6" thickTop="1" thickBot="1" x14ac:dyDescent="0.35">
      <c r="A32" s="11"/>
      <c r="B32" s="11"/>
      <c r="C32" s="11"/>
      <c r="D32" s="12" t="s">
        <v>24</v>
      </c>
      <c r="E32" s="16">
        <f>SUMPRODUCT($D11:$D30,E11:E30)</f>
        <v>0</v>
      </c>
      <c r="F32" s="16">
        <f>SUMPRODUCT($D11:$D30,F11:F30)</f>
        <v>0</v>
      </c>
      <c r="G32" s="16">
        <f>SUMPRODUCT($D11:$D30,G11:G30)</f>
        <v>0</v>
      </c>
      <c r="H32" s="16">
        <f>SUMPRODUCT($D11:$D30,H11:H30)</f>
        <v>0</v>
      </c>
      <c r="I32" s="16">
        <f>SUM(I11:I30)</f>
        <v>0</v>
      </c>
    </row>
    <row r="33" spans="1:9" ht="15" thickTop="1" x14ac:dyDescent="0.3">
      <c r="D33" s="20"/>
    </row>
    <row r="34" spans="1:9" ht="15" thickBot="1" x14ac:dyDescent="0.35">
      <c r="C34" s="11"/>
      <c r="D34" s="12" t="s">
        <v>25</v>
      </c>
      <c r="E34" s="135">
        <f>SUM(E32:H32)</f>
        <v>0</v>
      </c>
      <c r="F34" s="135"/>
      <c r="G34" s="135"/>
      <c r="H34" s="135"/>
      <c r="I34" s="135"/>
    </row>
    <row r="35" spans="1:9" ht="15" thickTop="1" x14ac:dyDescent="0.3"/>
    <row r="36" spans="1:9" x14ac:dyDescent="0.3">
      <c r="A36" s="136" t="s">
        <v>26</v>
      </c>
      <c r="B36" s="137"/>
      <c r="C36" s="137"/>
      <c r="D36" s="137"/>
      <c r="E36" s="137"/>
      <c r="F36" s="137"/>
      <c r="G36" s="137"/>
      <c r="H36" s="137"/>
      <c r="I36" s="138"/>
    </row>
    <row r="37" spans="1:9" x14ac:dyDescent="0.3">
      <c r="A37" s="139"/>
      <c r="B37" s="140"/>
      <c r="C37" s="140"/>
      <c r="D37" s="140"/>
      <c r="E37" s="140"/>
      <c r="F37" s="140"/>
      <c r="G37" s="140"/>
      <c r="H37" s="140"/>
      <c r="I37" s="141"/>
    </row>
    <row r="38" spans="1:9" x14ac:dyDescent="0.3">
      <c r="A38" s="139"/>
      <c r="B38" s="140"/>
      <c r="C38" s="140"/>
      <c r="D38" s="140"/>
      <c r="E38" s="140"/>
      <c r="F38" s="140"/>
      <c r="G38" s="140"/>
      <c r="H38" s="140"/>
      <c r="I38" s="141"/>
    </row>
    <row r="39" spans="1:9" x14ac:dyDescent="0.3">
      <c r="A39" s="139"/>
      <c r="B39" s="140"/>
      <c r="C39" s="140"/>
      <c r="D39" s="140"/>
      <c r="E39" s="140"/>
      <c r="F39" s="140"/>
      <c r="G39" s="140"/>
      <c r="H39" s="140"/>
      <c r="I39" s="141"/>
    </row>
    <row r="40" spans="1:9" x14ac:dyDescent="0.3">
      <c r="A40" s="139"/>
      <c r="B40" s="140"/>
      <c r="C40" s="140"/>
      <c r="D40" s="140"/>
      <c r="E40" s="140"/>
      <c r="F40" s="140"/>
      <c r="G40" s="140"/>
      <c r="H40" s="140"/>
      <c r="I40" s="141"/>
    </row>
    <row r="41" spans="1:9" x14ac:dyDescent="0.3">
      <c r="A41" s="139"/>
      <c r="B41" s="140"/>
      <c r="C41" s="140"/>
      <c r="D41" s="140"/>
      <c r="E41" s="140"/>
      <c r="F41" s="140"/>
      <c r="G41" s="140"/>
      <c r="H41" s="140"/>
      <c r="I41" s="141"/>
    </row>
    <row r="42" spans="1:9" x14ac:dyDescent="0.3">
      <c r="A42" s="139"/>
      <c r="B42" s="140"/>
      <c r="C42" s="140"/>
      <c r="D42" s="140"/>
      <c r="E42" s="140"/>
      <c r="F42" s="140"/>
      <c r="G42" s="140"/>
      <c r="H42" s="140"/>
      <c r="I42" s="141"/>
    </row>
    <row r="43" spans="1:9" x14ac:dyDescent="0.3">
      <c r="A43" s="142"/>
      <c r="B43" s="143"/>
      <c r="C43" s="143"/>
      <c r="D43" s="143"/>
      <c r="E43" s="143"/>
      <c r="F43" s="143"/>
      <c r="G43" s="143"/>
      <c r="H43" s="143"/>
      <c r="I43" s="144"/>
    </row>
  </sheetData>
  <mergeCells count="9">
    <mergeCell ref="A37:I43"/>
    <mergeCell ref="E34:I34"/>
    <mergeCell ref="A36:I36"/>
    <mergeCell ref="A1:B1"/>
    <mergeCell ref="A3:B3"/>
    <mergeCell ref="A4:B4"/>
    <mergeCell ref="A5:B5"/>
    <mergeCell ref="A7:I7"/>
    <mergeCell ref="E9:I9"/>
  </mergeCells>
  <pageMargins left="0.25" right="0.25" top="0.75" bottom="0.75" header="0.3" footer="0.3"/>
  <pageSetup scale="6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9"/>
  <sheetViews>
    <sheetView workbookViewId="0">
      <selection activeCell="A9" sqref="A9"/>
    </sheetView>
  </sheetViews>
  <sheetFormatPr defaultRowHeight="14.4" x14ac:dyDescent="0.3"/>
  <sheetData>
    <row r="1" spans="1:1" x14ac:dyDescent="0.3">
      <c r="A1" s="2" t="s">
        <v>0</v>
      </c>
    </row>
    <row r="2" spans="1:1" x14ac:dyDescent="0.3">
      <c r="A2" s="3" t="s">
        <v>1</v>
      </c>
    </row>
    <row r="3" spans="1:1" x14ac:dyDescent="0.3">
      <c r="A3" s="3" t="s">
        <v>2</v>
      </c>
    </row>
    <row r="4" spans="1:1" x14ac:dyDescent="0.3">
      <c r="A4" s="3" t="s">
        <v>3</v>
      </c>
    </row>
    <row r="6" spans="1:1" x14ac:dyDescent="0.3">
      <c r="A6" t="s">
        <v>54</v>
      </c>
    </row>
    <row r="7" spans="1:1" x14ac:dyDescent="0.3">
      <c r="A7" t="s">
        <v>57</v>
      </c>
    </row>
    <row r="8" spans="1:1" x14ac:dyDescent="0.3">
      <c r="A8" t="s">
        <v>56</v>
      </c>
    </row>
    <row r="9" spans="1:1" x14ac:dyDescent="0.3">
      <c r="A9" t="s">
        <v>55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Contractor Pricing Summary</vt:lpstr>
      <vt:lpstr>Building H</vt:lpstr>
      <vt:lpstr>Building S</vt:lpstr>
      <vt:lpstr>Special Rental-Transport Costs</vt:lpstr>
      <vt:lpstr>DROPDOWN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Mauleon</dc:creator>
  <cp:lastModifiedBy>Brian Mauleon</cp:lastModifiedBy>
  <cp:lastPrinted>2018-01-29T16:43:59Z</cp:lastPrinted>
  <dcterms:created xsi:type="dcterms:W3CDTF">2017-11-15T22:30:31Z</dcterms:created>
  <dcterms:modified xsi:type="dcterms:W3CDTF">2018-02-09T16:22:05Z</dcterms:modified>
</cp:coreProperties>
</file>